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1.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comments2.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updateLinks="never" codeName="DieseArbeitsmappe"/>
  <mc:AlternateContent xmlns:mc="http://schemas.openxmlformats.org/markup-compatibility/2006">
    <mc:Choice Requires="x15">
      <x15ac:absPath xmlns:x15ac="http://schemas.microsoft.com/office/spreadsheetml/2010/11/ac" url="L:\06_daten oncobox\prostata\_01_oncobox  (applikation)\J1-1.5 (19XXXX)\"/>
    </mc:Choice>
  </mc:AlternateContent>
  <xr:revisionPtr revIDLastSave="0" documentId="13_ncr:1_{6C6FE12A-AD90-4062-AD72-1AAF4E221E67}" xr6:coauthVersionLast="43" xr6:coauthVersionMax="43" xr10:uidLastSave="{00000000-0000-0000-0000-000000000000}"/>
  <workbookProtection workbookPassword="CA09" lockStructure="1"/>
  <bookViews>
    <workbookView xWindow="-120" yWindow="-120" windowWidth="25440" windowHeight="15390" xr2:uid="{00000000-000D-0000-FFFF-FFFF00000000}"/>
  </bookViews>
  <sheets>
    <sheet name="Content" sheetId="50" r:id="rId1"/>
    <sheet name="XML-Datafields" sheetId="5" r:id="rId2"/>
    <sheet name="Texte EPIC 26" sheetId="9" state="hidden" r:id="rId3"/>
    <sheet name="Datafields - EPIC 26" sheetId="66" state="hidden" r:id="rId4"/>
    <sheet name="Validation" sheetId="52" r:id="rId5"/>
    <sheet name="Categories" sheetId="15" r:id="rId6"/>
    <sheet name="Risk class." sheetId="57" r:id="rId7"/>
    <sheet name="Basic data" sheetId="56" r:id="rId8"/>
    <sheet name="Deficits" sheetId="54" r:id="rId9"/>
    <sheet name="Filter - Deficits" sheetId="67" r:id="rId10"/>
    <sheet name="General overview" sheetId="51" r:id="rId11"/>
    <sheet name="General overview-Export" sheetId="77" r:id="rId12"/>
    <sheet name="Overview quest." sheetId="70" state="hidden" r:id="rId13"/>
    <sheet name="Questionnaire 2015" sheetId="73" state="hidden" r:id="rId14"/>
    <sheet name="Questionnaire 2016" sheetId="71" state="hidden" r:id="rId15"/>
    <sheet name="KB-1a)" sheetId="12" r:id="rId16"/>
    <sheet name="KB-1b) 1" sheetId="13" r:id="rId17"/>
    <sheet name="KB-1b) 2" sheetId="18" r:id="rId18"/>
    <sheet name="KB-1b) 3" sheetId="19" r:id="rId19"/>
    <sheet name="KB-2a)" sheetId="20" r:id="rId20"/>
    <sheet name="KB-2b)" sheetId="21" r:id="rId21"/>
    <sheet name="KB-3a)" sheetId="22" r:id="rId22"/>
    <sheet name="KB-3b)" sheetId="23" r:id="rId23"/>
    <sheet name="KB-3c)" sheetId="74" r:id="rId24"/>
    <sheet name="KB-4" sheetId="24" r:id="rId25"/>
    <sheet name="KB-5" sheetId="25" r:id="rId26"/>
    <sheet name="KB-6" sheetId="27" r:id="rId27"/>
    <sheet name="KB-7" sheetId="29" r:id="rId28"/>
    <sheet name="KB-8 " sheetId="30" r:id="rId29"/>
    <sheet name="KB-9" sheetId="32" r:id="rId30"/>
    <sheet name="KB-10_alt" sheetId="33" state="hidden" r:id="rId31"/>
    <sheet name="KB-10" sheetId="34" r:id="rId32"/>
    <sheet name="KB-11" sheetId="35" r:id="rId33"/>
    <sheet name="KB-12" sheetId="36" r:id="rId34"/>
    <sheet name="KB-13" sheetId="37" r:id="rId35"/>
    <sheet name="KB-14" sheetId="38" r:id="rId36"/>
    <sheet name="KB-15" sheetId="39" r:id="rId37"/>
    <sheet name="KB-17_alt" sheetId="43" state="hidden" r:id="rId38"/>
    <sheet name="KB-16" sheetId="45" r:id="rId39"/>
    <sheet name="KB-17" sheetId="55" r:id="rId40"/>
    <sheet name="KB-18" sheetId="47" r:id="rId41"/>
    <sheet name="KB-19" sheetId="48" r:id="rId42"/>
    <sheet name="KB-20" sheetId="76" r:id="rId43"/>
    <sheet name="KB-21" sheetId="42" r:id="rId44"/>
    <sheet name="KB-22" sheetId="78" r:id="rId45"/>
    <sheet name="KB-legende" sheetId="60" r:id="rId46"/>
    <sheet name="Categories EQ" sheetId="59" r:id="rId47"/>
    <sheet name="Matrix" sheetId="58" r:id="rId48"/>
    <sheet name="ICIQ, IIEF-2017" sheetId="61" r:id="rId49"/>
    <sheet name="ICIQ, IIEF-2014" sheetId="62" r:id="rId50"/>
    <sheet name="Profile" sheetId="65" r:id="rId51"/>
    <sheet name="Filter" sheetId="72" r:id="rId52"/>
    <sheet name="Kaplan-Meier (DFS)" sheetId="63" r:id="rId53"/>
    <sheet name="Kaplan-Meier (OAS)" sheetId="64" r:id="rId54"/>
    <sheet name="Export Movember" sheetId="75" state="hidden"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8" hidden="1">Deficits!$A$6:$P$495</definedName>
    <definedName name="_xlnm._FilterDatabase" localSheetId="31" hidden="1">'KB-10'!#REF!</definedName>
    <definedName name="_xlnm._FilterDatabase" localSheetId="30" hidden="1">'KB-10_alt'!#REF!</definedName>
    <definedName name="_xlnm._FilterDatabase" localSheetId="32" hidden="1">'KB-11'!#REF!</definedName>
    <definedName name="_xlnm._FilterDatabase" localSheetId="33" hidden="1">'KB-12'!#REF!</definedName>
    <definedName name="_xlnm._FilterDatabase" localSheetId="34" hidden="1">'KB-13'!#REF!</definedName>
    <definedName name="_xlnm._FilterDatabase" localSheetId="35" hidden="1">'KB-14'!#REF!</definedName>
    <definedName name="_xlnm._FilterDatabase" localSheetId="36" hidden="1">'KB-15'!#REF!</definedName>
    <definedName name="_xlnm._FilterDatabase" localSheetId="38" hidden="1">'KB-16'!#REF!</definedName>
    <definedName name="_xlnm._FilterDatabase" localSheetId="39" hidden="1">'KB-17'!#REF!</definedName>
    <definedName name="_xlnm._FilterDatabase" localSheetId="37" hidden="1">'KB-17_alt'!#REF!</definedName>
    <definedName name="_xlnm._FilterDatabase" localSheetId="40" hidden="1">'KB-18'!#REF!</definedName>
    <definedName name="_xlnm._FilterDatabase" localSheetId="41" hidden="1">'KB-19'!#REF!</definedName>
    <definedName name="_xlnm._FilterDatabase" localSheetId="15" hidden="1">'KB-1a)'!#REF!</definedName>
    <definedName name="_xlnm._FilterDatabase" localSheetId="16" hidden="1">'KB-1b) 1'!#REF!</definedName>
    <definedName name="_xlnm._FilterDatabase" localSheetId="17" hidden="1">'KB-1b) 2'!#REF!</definedName>
    <definedName name="_xlnm._FilterDatabase" localSheetId="18" hidden="1">'KB-1b) 3'!#REF!</definedName>
    <definedName name="_xlnm._FilterDatabase" localSheetId="42" hidden="1">'KB-20'!#REF!</definedName>
    <definedName name="_xlnm._FilterDatabase" localSheetId="43" hidden="1">'KB-21'!#REF!</definedName>
    <definedName name="_xlnm._FilterDatabase" localSheetId="44" hidden="1">'KB-22'!#REF!</definedName>
    <definedName name="_xlnm._FilterDatabase" localSheetId="19" hidden="1">'KB-2a)'!#REF!</definedName>
    <definedName name="_xlnm._FilterDatabase" localSheetId="20" hidden="1">'KB-2b)'!#REF!</definedName>
    <definedName name="_xlnm._FilterDatabase" localSheetId="21" hidden="1">'KB-3a)'!#REF!</definedName>
    <definedName name="_xlnm._FilterDatabase" localSheetId="22" hidden="1">'KB-3b)'!#REF!</definedName>
    <definedName name="_xlnm._FilterDatabase" localSheetId="23" hidden="1">'KB-3c)'!#REF!</definedName>
    <definedName name="_xlnm._FilterDatabase" localSheetId="24" hidden="1">'KB-4'!#REF!</definedName>
    <definedName name="_xlnm._FilterDatabase" localSheetId="25" hidden="1">'KB-5'!#REF!</definedName>
    <definedName name="_xlnm._FilterDatabase" localSheetId="26" hidden="1">'KB-6'!#REF!</definedName>
    <definedName name="_xlnm._FilterDatabase" localSheetId="27" hidden="1">'KB-7'!#REF!</definedName>
    <definedName name="_xlnm._FilterDatabase" localSheetId="28" hidden="1">'KB-8 '!#REF!</definedName>
    <definedName name="_xlnm._FilterDatabase" localSheetId="29" hidden="1">'KB-9'!#REF!</definedName>
    <definedName name="_xlnm._FilterDatabase" localSheetId="1" hidden="1">'XML-Datafields'!$B$6:$T$103</definedName>
    <definedName name="_Matrix" localSheetId="4">[1]Datenfelder!$G$10:$G$226</definedName>
    <definedName name="_Matrix">[2]Datenfelder!$G$10:$G$226</definedName>
    <definedName name="adt" localSheetId="4">'[3]ADT-Abgleich'!$B$30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7">'Basic data'!$A$5:$O$35</definedName>
    <definedName name="_xlnm.Print_Area" localSheetId="5">#REF!</definedName>
    <definedName name="_xlnm.Print_Area" localSheetId="46">#REF!</definedName>
    <definedName name="_xlnm.Print_Area" localSheetId="0">#REF!</definedName>
    <definedName name="_xlnm.Print_Area" localSheetId="3">#REF!</definedName>
    <definedName name="_xlnm.Print_Area" localSheetId="54">'Export Movember'!$A$23:$O$39</definedName>
    <definedName name="_xlnm.Print_Area" localSheetId="51">#REF!</definedName>
    <definedName name="_xlnm.Print_Area" localSheetId="9">#REF!</definedName>
    <definedName name="_xlnm.Print_Area" localSheetId="11">#REF!</definedName>
    <definedName name="_xlnm.Print_Area" localSheetId="52">#REF!</definedName>
    <definedName name="_xlnm.Print_Area" localSheetId="53">#REF!</definedName>
    <definedName name="_xlnm.Print_Area" localSheetId="31">#REF!</definedName>
    <definedName name="_xlnm.Print_Area" localSheetId="30">#REF!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8">#REF!</definedName>
    <definedName name="_xlnm.Print_Area" localSheetId="39">#REF!</definedName>
    <definedName name="_xlnm.Print_Area" localSheetId="37">#REF!</definedName>
    <definedName name="_xlnm.Print_Area" localSheetId="40">#REF!</definedName>
    <definedName name="_xlnm.Print_Area" localSheetId="41">#REF!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42">#REF!</definedName>
    <definedName name="_xlnm.Print_Area" localSheetId="43">#REF!</definedName>
    <definedName name="_xlnm.Print_Area" localSheetId="44">#REF!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45">#REF!</definedName>
    <definedName name="_xlnm.Print_Area" localSheetId="50">#REF!</definedName>
    <definedName name="_xlnm.Print_Area" localSheetId="13">#REF!</definedName>
    <definedName name="_xlnm.Print_Area" localSheetId="14">#REF!</definedName>
    <definedName name="_xlnm.Print_Area" localSheetId="6">#REF!</definedName>
    <definedName name="_xlnm.Print_Area" localSheetId="4">Validation!$A$1:$J$80</definedName>
    <definedName name="_xlnm.Print_Area">#REF!</definedName>
    <definedName name="_xlnm.Print_Titles" localSheetId="7">#REF!</definedName>
    <definedName name="_xlnm.Print_Titles" localSheetId="3">#REF!</definedName>
    <definedName name="_xlnm.Print_Titles" localSheetId="54">#REF!</definedName>
    <definedName name="_xlnm.Print_Titles" localSheetId="51">#REF!</definedName>
    <definedName name="_xlnm.Print_Titles" localSheetId="11">#REF!</definedName>
    <definedName name="_xlnm.Print_Titles" localSheetId="39">#REF!</definedName>
    <definedName name="_xlnm.Print_Titles" localSheetId="42">#REF!</definedName>
    <definedName name="_xlnm.Print_Titles" localSheetId="44">#REF!</definedName>
    <definedName name="_xlnm.Print_Titles" localSheetId="23">#REF!</definedName>
    <definedName name="_xlnm.Print_Titles" localSheetId="13">#REF!</definedName>
    <definedName name="_xlnm.Print_Titles" localSheetId="14">#REF!</definedName>
    <definedName name="_xlnm.Print_Titles" localSheetId="6">#REF!</definedName>
    <definedName name="_xlnm.Print_Titles" localSheetId="4">Validation!$1:$3</definedName>
    <definedName name="_xlnm.Print_Titles">#REF!</definedName>
    <definedName name="Felder" localSheetId="31">[6]Datenfelder!$B$18:$B$138</definedName>
    <definedName name="Felder" localSheetId="30">[6]Datenfelder!$B$18:$B$138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36">[6]Datenfelder!$B$18:$B$138</definedName>
    <definedName name="Felder" localSheetId="38">[6]Datenfelder!$B$18:$B$138</definedName>
    <definedName name="Felder" localSheetId="39">[6]Datenfelder!$B$18:$B$138</definedName>
    <definedName name="Felder" localSheetId="37">[6]Datenfelder!$B$18:$B$138</definedName>
    <definedName name="Felder" localSheetId="40">[6]Datenfelder!$B$18:$B$138</definedName>
    <definedName name="Felder" localSheetId="41">[6]Datenfelder!$B$18:$B$138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42">[6]Datenfelder!$B$18:$B$138</definedName>
    <definedName name="Felder" localSheetId="43">[6]Datenfelder!$B$18:$B$138</definedName>
    <definedName name="Felder" localSheetId="44">[6]Datenfelder!$B$18:$B$138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6">[6]Datenfelder!$B$18:$B$138</definedName>
    <definedName name="Felder" localSheetId="27">[6]Datenfelder!$B$18:$B$138</definedName>
    <definedName name="Felder" localSheetId="28">[6]Datenfelder!$B$18:$B$138</definedName>
    <definedName name="Felder" localSheetId="29">[6]Datenfelder!$B$18:$B$138</definedName>
    <definedName name="Felder" localSheetId="4">[7]Datenfelder!$B$18:$B$137</definedName>
    <definedName name="Felder">[8]Datenfelder!$B$18:$B$138</definedName>
    <definedName name="myItem" localSheetId="7">OFFSET('Basic data'!myItemList,0,0,COUNTA('Basic data'!myItemList),1)</definedName>
    <definedName name="myItem" localSheetId="5">OFFSET(Categories!myItemList,0,0,COUNTA(Categories!myItemList),1)</definedName>
    <definedName name="myItem" localSheetId="46">OFFSET('Categories EQ'!myItemList,0,0,COUNTA('Categories EQ'!myItemList),1)</definedName>
    <definedName name="myItem" localSheetId="0">OFFSET(myItemList,0,0,COUNTA(myItemList),1)</definedName>
    <definedName name="myItem" localSheetId="3">OFFSET(myItemList,0,0,COUNTA(myItemList),1)</definedName>
    <definedName name="myItem" localSheetId="8">OFFSET(Deficits!myItemList,0,0,COUNTA(Deficits!myItemList),1)</definedName>
    <definedName name="myItem" localSheetId="54">OFFSET('Export Movember'!myItemList,0,0,COUNTA('Export Movember'!myItemList),1)</definedName>
    <definedName name="myItem" localSheetId="51">OFFSET(Filter!myItemList,0,0,COUNTA(Filter!myItemList),1)</definedName>
    <definedName name="myItem" localSheetId="9">OFFSET('Filter - Deficits'!myItemList,0,0,COUNTA('Filter - Deficits'!myItemList),1)</definedName>
    <definedName name="myItem" localSheetId="52">OFFSET('Kaplan-Meier (DFS)'!myItemList,0,0,COUNTA('Kaplan-Meier (DFS)'!myItemList),1)</definedName>
    <definedName name="myItem" localSheetId="53">OFFSET('Kaplan-Meier (OAS)'!myItemList,0,0,COUNTA('Kaplan-Meier (OAS)'!myItemList),1)</definedName>
    <definedName name="myItem" localSheetId="31">OFFSET('KB-10'!myItemList,0,0,COUNTA('KB-10'!myItemList),1)</definedName>
    <definedName name="myItem" localSheetId="30">OFFSET('KB-10_alt'!myItemList,0,0,COUNTA('KB-10_alt'!myItemList),1)</definedName>
    <definedName name="myItem" localSheetId="32">OFFSET('KB-11'!myItemList,0,0,COUNTA('KB-11'!myItemList),1)</definedName>
    <definedName name="myItem" localSheetId="33">OFFSET('KB-12'!myItemList,0,0,COUNTA('KB-12'!myItemList),1)</definedName>
    <definedName name="myItem" localSheetId="34">OFFSET('KB-13'!myItemList,0,0,COUNTA('KB-13'!myItemList),1)</definedName>
    <definedName name="myItem" localSheetId="35">OFFSET('KB-14'!myItemList,0,0,COUNTA('KB-14'!myItemList),1)</definedName>
    <definedName name="myItem" localSheetId="36">OFFSET('KB-15'!myItemList,0,0,COUNTA('KB-15'!myItemList),1)</definedName>
    <definedName name="myItem" localSheetId="38">OFFSET('KB-16'!myItemList,0,0,COUNTA('KB-16'!myItemList),1)</definedName>
    <definedName name="myItem" localSheetId="39">OFFSET('KB-17'!myItemList,0,0,COUNTA('KB-17'!myItemList),1)</definedName>
    <definedName name="myItem" localSheetId="37">OFFSET('KB-17_alt'!myItemList,0,0,COUNTA('KB-17_alt'!myItemList),1)</definedName>
    <definedName name="myItem" localSheetId="40">OFFSET('KB-18'!myItemList,0,0,COUNTA('KB-18'!myItemList),1)</definedName>
    <definedName name="myItem" localSheetId="41">OFFSET('KB-19'!myItemList,0,0,COUNTA('KB-19'!myItemList),1)</definedName>
    <definedName name="myItem" localSheetId="15">OFFSET('KB-1a)'!myItemList,0,0,COUNTA('KB-1a)'!myItemList),1)</definedName>
    <definedName name="myItem" localSheetId="16">OFFSET('KB-1b) 1'!myItemList,0,0,COUNTA('KB-1b) 1'!myItemList),1)</definedName>
    <definedName name="myItem" localSheetId="17">OFFSET('KB-1b) 2'!myItemList,0,0,COUNTA('KB-1b) 2'!myItemList),1)</definedName>
    <definedName name="myItem" localSheetId="18">OFFSET('KB-1b) 3'!myItemList,0,0,COUNTA('KB-1b) 3'!myItemList),1)</definedName>
    <definedName name="myItem" localSheetId="42">OFFSET('KB-20'!myItemList,0,0,COUNTA('KB-20'!myItemList),1)</definedName>
    <definedName name="myItem" localSheetId="43">OFFSET('KB-21'!myItemList,0,0,COUNTA('KB-21'!myItemList),1)</definedName>
    <definedName name="myItem" localSheetId="44">OFFSET('KB-22'!myItemList,0,0,COUNTA('KB-22'!myItemList),1)</definedName>
    <definedName name="myItem" localSheetId="19">OFFSET('KB-2a)'!myItemList,0,0,COUNTA('KB-2a)'!myItemList),1)</definedName>
    <definedName name="myItem" localSheetId="20">OFFSET('KB-2b)'!myItemList,0,0,COUNTA('KB-2b)'!myItemList),1)</definedName>
    <definedName name="myItem" localSheetId="21">OFFSET('KB-3a)'!myItemList,0,0,COUNTA('KB-3a)'!myItemList),1)</definedName>
    <definedName name="myItem" localSheetId="22">OFFSET('KB-3b)'!myItemList,0,0,COUNTA('KB-3b)'!myItemList),1)</definedName>
    <definedName name="myItem" localSheetId="23">OFFSET('KB-3c)'!myItemList,0,0,COUNTA('KB-3c)'!myItemList),1)</definedName>
    <definedName name="myItem" localSheetId="24">OFFSET('KB-4'!myItemList,0,0,COUNTA('KB-4'!myItemList),1)</definedName>
    <definedName name="myItem" localSheetId="25">OFFSET('KB-5'!myItemList,0,0,COUNTA('KB-5'!myItemList),1)</definedName>
    <definedName name="myItem" localSheetId="26">OFFSET('KB-6'!myItemList,0,0,COUNTA('KB-6'!myItemList),1)</definedName>
    <definedName name="myItem" localSheetId="27">OFFSET('KB-7'!myItemList,0,0,COUNTA('KB-7'!myItemList),1)</definedName>
    <definedName name="myItem" localSheetId="28">OFFSET('KB-8 '!myItemList,0,0,COUNTA('KB-8 '!myItemList),1)</definedName>
    <definedName name="myItem" localSheetId="29">OFFSET('KB-9'!myItemList,0,0,COUNTA('KB-9'!myItemList),1)</definedName>
    <definedName name="myItem" localSheetId="45">OFFSET('KB-legende'!myItemList,0,0,COUNTA('KB-legende'!myItemList),1)</definedName>
    <definedName name="myItem" localSheetId="50">OFFSET(Profile!myItemList,0,0,COUNTA(Profile!myItemList),1)</definedName>
    <definedName name="myItem" localSheetId="6">OFFSET('Risk class.'!myItemList,0,0,COUNTA('Risk class.'!myItemList),1)</definedName>
    <definedName name="myItem" localSheetId="4">OFFSET(Validation!myItemList,0,0,COUNTA(Validation!myItemList),1)</definedName>
    <definedName name="myItem">OFFSET(myItemList,0,0,COUNTA(myItemList),1)</definedName>
    <definedName name="myItemList" localSheetId="7">INDEX([9]Datenquelle!$A$58:$S$78,0,MATCH([9]Datenquelle!$F$98,[9]Datenquelle!$A$57:$S$57,0))</definedName>
    <definedName name="myItemList" localSheetId="5">INDEX([10]Datenquelle!$A$49:$S$69,0,MATCH([10]Datenquelle!$F$89,[10]Datenquelle!$A$48:$S$48,0))</definedName>
    <definedName name="myItemList" localSheetId="46">INDEX([10]Datenquelle!$A$49:$S$69,0,MATCH([10]Datenquelle!$F$89,[10]Datenquelle!$A$48:$S$48,0))</definedName>
    <definedName name="myItemList" localSheetId="8">INDEX([10]Datenquelle!$A$49:$S$69,0,MATCH([10]Datenquelle!$F$89,[10]Datenquelle!$A$48:$S$48,0))</definedName>
    <definedName name="myItemList" localSheetId="54">INDEX([9]Datenquelle!$A$58:$S$78,0,MATCH([9]Datenquelle!$F$98,[9]Datenquelle!$A$57:$S$57,0))</definedName>
    <definedName name="myItemList" localSheetId="51">INDEX([10]Datenquelle!$A$49:$S$69,0,MATCH([10]Datenquelle!$F$89,[10]Datenquelle!$A$48:$S$48,0))</definedName>
    <definedName name="myItemList" localSheetId="9">INDEX([10]Datenquelle!$A$49:$S$69,0,MATCH([10]Datenquelle!$F$89,[10]Datenquelle!$A$48:$S$48,0))</definedName>
    <definedName name="myItemList" localSheetId="52">INDEX([10]Datenquelle!$A$49:$S$69,0,MATCH([10]Datenquelle!$F$89,[10]Datenquelle!$A$48:$S$48,0))</definedName>
    <definedName name="myItemList" localSheetId="53">INDEX([10]Datenquelle!$A$49:$S$69,0,MATCH([10]Datenquelle!$F$89,[10]Datenquelle!$A$48:$S$48,0))</definedName>
    <definedName name="myItemList" localSheetId="31">INDEX([10]Datenquelle!$A$49:$S$69,0,MATCH([10]Datenquelle!$F$89,[10]Datenquelle!$A$48:$S$48,0))</definedName>
    <definedName name="myItemList" localSheetId="30">INDEX([10]Datenquelle!$A$49:$S$69,0,MATCH([10]Datenquelle!$F$89,[10]Datenquelle!$A$48:$S$48,0))</definedName>
    <definedName name="myItemList" localSheetId="32">INDEX([10]Datenquelle!$A$49:$S$69,0,MATCH([10]Datenquelle!$F$89,[10]Datenquelle!$A$48:$S$48,0))</definedName>
    <definedName name="myItemList" localSheetId="33">INDEX([10]Datenquelle!$A$49:$S$69,0,MATCH([10]Datenquelle!$F$89,[10]Datenquelle!$A$48:$S$48,0))</definedName>
    <definedName name="myItemList" localSheetId="34">INDEX([10]Datenquelle!$A$49:$S$69,0,MATCH([10]Datenquelle!$F$89,[10]Datenquelle!$A$48:$S$48,0))</definedName>
    <definedName name="myItemList" localSheetId="35">INDEX([10]Datenquelle!$A$49:$S$69,0,MATCH([10]Datenquelle!$F$89,[10]Datenquelle!$A$48:$S$48,0))</definedName>
    <definedName name="myItemList" localSheetId="36">INDEX([10]Datenquelle!$A$49:$S$69,0,MATCH([10]Datenquelle!$F$89,[10]Datenquelle!$A$48:$S$48,0))</definedName>
    <definedName name="myItemList" localSheetId="38">INDEX([10]Datenquelle!$A$49:$S$69,0,MATCH([10]Datenquelle!$F$89,[10]Datenquelle!$A$48:$S$48,0))</definedName>
    <definedName name="myItemList" localSheetId="39">INDEX([10]Datenquelle!$A$49:$S$69,0,MATCH([10]Datenquelle!$F$89,[10]Datenquelle!$A$48:$S$48,0))</definedName>
    <definedName name="myItemList" localSheetId="37">INDEX([10]Datenquelle!$A$49:$S$69,0,MATCH([10]Datenquelle!$F$89,[10]Datenquelle!$A$48:$S$48,0))</definedName>
    <definedName name="myItemList" localSheetId="40">INDEX([10]Datenquelle!$A$49:$S$69,0,MATCH([10]Datenquelle!$F$89,[10]Datenquelle!$A$48:$S$48,0))</definedName>
    <definedName name="myItemList" localSheetId="41">INDEX([10]Datenquelle!$A$49:$S$69,0,MATCH([10]Datenquelle!$F$89,[10]Datenquelle!$A$48:$S$48,0))</definedName>
    <definedName name="myItemList" localSheetId="15">INDEX([10]Datenquelle!$A$49:$S$69,0,MATCH([10]Datenquelle!$F$89,[10]Datenquelle!$A$48:$S$48,0))</definedName>
    <definedName name="myItemList" localSheetId="16">INDEX([10]Datenquelle!$A$49:$S$69,0,MATCH([10]Datenquelle!$F$89,[10]Datenquelle!$A$48:$S$48,0))</definedName>
    <definedName name="myItemList" localSheetId="17">INDEX([10]Datenquelle!$A$49:$S$69,0,MATCH([10]Datenquelle!$F$89,[10]Datenquelle!$A$48:$S$48,0))</definedName>
    <definedName name="myItemList" localSheetId="18">INDEX([10]Datenquelle!$A$49:$S$69,0,MATCH([10]Datenquelle!$F$89,[10]Datenquelle!$A$48:$S$48,0))</definedName>
    <definedName name="myItemList" localSheetId="42">INDEX([10]Datenquelle!$A$49:$S$69,0,MATCH([10]Datenquelle!$F$89,[10]Datenquelle!$A$48:$S$48,0))</definedName>
    <definedName name="myItemList" localSheetId="43">INDEX([10]Datenquelle!$A$49:$S$69,0,MATCH([10]Datenquelle!$F$89,[10]Datenquelle!$A$48:$S$48,0))</definedName>
    <definedName name="myItemList" localSheetId="44">INDEX([10]Datenquelle!$A$49:$S$69,0,MATCH([10]Datenquelle!$F$89,[10]Datenquelle!$A$48:$S$48,0))</definedName>
    <definedName name="myItemList" localSheetId="19">INDEX([10]Datenquelle!$A$49:$S$69,0,MATCH([10]Datenquelle!$F$89,[10]Datenquelle!$A$48:$S$48,0))</definedName>
    <definedName name="myItemList" localSheetId="20">INDEX([10]Datenquelle!$A$49:$S$69,0,MATCH([10]Datenquelle!$F$89,[10]Datenquelle!$A$48:$S$48,0))</definedName>
    <definedName name="myItemList" localSheetId="21">INDEX([10]Datenquelle!$A$49:$S$69,0,MATCH([10]Datenquelle!$F$89,[10]Datenquelle!$A$48:$S$48,0))</definedName>
    <definedName name="myItemList" localSheetId="22">INDEX([10]Datenquelle!$A$49:$S$69,0,MATCH([10]Datenquelle!$F$89,[10]Datenquelle!$A$48:$S$48,0))</definedName>
    <definedName name="myItemList" localSheetId="23">INDEX([10]Datenquelle!$A$49:$S$69,0,MATCH([10]Datenquelle!$F$89,[10]Datenquelle!$A$48:$S$48,0))</definedName>
    <definedName name="myItemList" localSheetId="24">INDEX([10]Datenquelle!$A$49:$S$69,0,MATCH([10]Datenquelle!$F$89,[10]Datenquelle!$A$48:$S$48,0))</definedName>
    <definedName name="myItemList" localSheetId="25">INDEX([10]Datenquelle!$A$49:$S$69,0,MATCH([10]Datenquelle!$F$89,[10]Datenquelle!$A$48:$S$48,0))</definedName>
    <definedName name="myItemList" localSheetId="26">INDEX([10]Datenquelle!$A$49:$S$69,0,MATCH([10]Datenquelle!$F$89,[10]Datenquelle!$A$48:$S$48,0))</definedName>
    <definedName name="myItemList" localSheetId="27">INDEX([10]Datenquelle!$A$49:$S$69,0,MATCH([10]Datenquelle!$F$89,[10]Datenquelle!$A$48:$S$48,0))</definedName>
    <definedName name="myItemList" localSheetId="28">INDEX([10]Datenquelle!$A$49:$S$69,0,MATCH([10]Datenquelle!$F$89,[10]Datenquelle!$A$48:$S$48,0))</definedName>
    <definedName name="myItemList" localSheetId="29">INDEX([10]Datenquelle!$A$49:$S$69,0,MATCH([10]Datenquelle!$F$89,[10]Datenquelle!$A$48:$S$48,0))</definedName>
    <definedName name="myItemList" localSheetId="45">INDEX([10]Datenquelle!$A$49:$S$69,0,MATCH([10]Datenquelle!$F$89,[10]Datenquelle!$A$48:$S$48,0))</definedName>
    <definedName name="myItemList" localSheetId="50">INDEX([10]Datenquelle!$A$49:$S$69,0,MATCH([10]Datenquelle!$F$89,[10]Datenquelle!$A$48:$S$48,0))</definedName>
    <definedName name="myItemList" localSheetId="6">INDEX([10]Datenquelle!$A$49:$S$69,0,MATCH([10]Datenquelle!$F$89,[10]Datenquelle!$A$48:$S$48,0))</definedName>
    <definedName name="myItemList" localSheetId="4">INDEX([10]Datenquelle!$A$49:$S$69,0,MATCH([10]Datenquelle!$F$89,[10]Datenquelle!$A$48:$S$48,0))</definedName>
    <definedName name="myItemList">INDEX([11]Datenquelle!$A$49:$S$69,0,MATCH([11]Datenquelle!$F$89,[11]Datenquelle!$A$48:$S$48,0))</definedName>
    <definedName name="RedZyk" localSheetId="7">#REF!</definedName>
    <definedName name="RedZyk" localSheetId="54">#REF!</definedName>
    <definedName name="RedZyk">[5]Datenbewertung!$B$76:$B$77</definedName>
    <definedName name="Tumordokumentation">[5]Datenquelle!$B$2:$B$16</definedName>
    <definedName name="Universitätsstatus">[5]Datenquelle!$B$45:$B$46</definedName>
    <definedName name="Z_AD479C9E_06F7_4C03_8179_295428B49475_.wvu.PrintArea" localSheetId="7" hidden="1">'Basic data'!$A$5:$O$35</definedName>
    <definedName name="Z_AD479C9E_06F7_4C03_8179_295428B49475_.wvu.PrintArea" localSheetId="54" hidden="1">'Export Movember'!$A$23:$O$39</definedName>
    <definedName name="Z_DAA0C1F4_4D8F_4BD8_91F9_40281B589772_.wvu.PrintArea" localSheetId="7" hidden="1">'Basic data'!$A$5:$O$35</definedName>
    <definedName name="Z_DAA0C1F4_4D8F_4BD8_91F9_40281B589772_.wvu.PrintArea" localSheetId="54" hidden="1">'Export Movember'!$A$23:$O$39</definedName>
    <definedName name="Zentrum1">[6]Inhalt!$A$94:$A$371</definedName>
    <definedName name="ZentrumRegNr">[5]Datenquelle!$A$64:$A$160</definedName>
    <definedName name="zentrumsintern___ohne_Krebsregister">[6]Inhalt!$B$82:$B$85</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7" i="51" l="1"/>
  <c r="BR17" i="51" l="1"/>
  <c r="BL17" i="51"/>
  <c r="BF17" i="51"/>
  <c r="BA17" i="51"/>
  <c r="AV17" i="51"/>
  <c r="AE17" i="51"/>
  <c r="T17" i="51"/>
  <c r="O17" i="51"/>
  <c r="AE25" i="51"/>
  <c r="BR25" i="51"/>
  <c r="BR31" i="51" l="1"/>
  <c r="BL31" i="51"/>
  <c r="AE31" i="51"/>
  <c r="AE28" i="51"/>
  <c r="T31" i="51"/>
  <c r="T28" i="51"/>
  <c r="BF24" i="51" l="1"/>
  <c r="BF31" i="51" s="1"/>
  <c r="AV24" i="51"/>
  <c r="AV31" i="51" s="1"/>
  <c r="BR21" i="51"/>
  <c r="BA31" i="51" l="1"/>
  <c r="J31" i="51" l="1"/>
  <c r="J28" i="51" l="1"/>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O28" i="51"/>
  <c r="J13" i="77" l="1"/>
  <c r="J17" i="77" s="1"/>
  <c r="S17" i="77"/>
  <c r="O31" i="51"/>
  <c r="O35" i="75"/>
  <c r="P20" i="71"/>
  <c r="L20" i="71"/>
  <c r="H20" i="71"/>
  <c r="D20" i="71"/>
  <c r="H20" i="73"/>
  <c r="H22" i="70"/>
  <c r="P20" i="73" l="1"/>
  <c r="L20" i="73"/>
  <c r="D20" i="73"/>
  <c r="P22" i="70"/>
  <c r="L22" i="70"/>
  <c r="D22" i="70"/>
  <c r="P16" i="71" l="1"/>
  <c r="I16" i="71"/>
  <c r="P15" i="71"/>
  <c r="I15" i="71"/>
  <c r="P14" i="71"/>
  <c r="I14" i="71"/>
  <c r="L12" i="71"/>
  <c r="M16" i="71" s="1"/>
  <c r="J12" i="71"/>
  <c r="P10" i="71"/>
  <c r="P9" i="71"/>
  <c r="P8" i="71"/>
  <c r="P16" i="73"/>
  <c r="I16" i="73"/>
  <c r="P15" i="73"/>
  <c r="I15" i="73"/>
  <c r="P14" i="73"/>
  <c r="I14" i="73"/>
  <c r="L12" i="73"/>
  <c r="M15" i="73" s="1"/>
  <c r="J12" i="73"/>
  <c r="P10" i="73"/>
  <c r="P9" i="73"/>
  <c r="P8" i="73"/>
  <c r="M14" i="71" l="1"/>
  <c r="M15" i="71"/>
  <c r="N7" i="71"/>
  <c r="N7" i="73"/>
  <c r="M16" i="73"/>
  <c r="M14" i="73"/>
  <c r="K11" i="70"/>
  <c r="K12" i="70"/>
  <c r="K13" i="70"/>
  <c r="K10" i="70"/>
  <c r="I11" i="70"/>
  <c r="I12" i="70"/>
  <c r="I13" i="70"/>
  <c r="I10" i="70"/>
  <c r="N12" i="71" l="1"/>
  <c r="P7" i="71"/>
  <c r="N12" i="73"/>
  <c r="P7" i="73"/>
  <c r="O15" i="71" l="1"/>
  <c r="O14" i="71"/>
  <c r="O16" i="71"/>
  <c r="P12" i="71"/>
  <c r="O14" i="73"/>
  <c r="O15" i="73"/>
  <c r="O16" i="73"/>
  <c r="P12" i="73"/>
  <c r="Q14" i="71" l="1"/>
  <c r="Q15" i="71"/>
  <c r="Q16" i="71"/>
  <c r="Q14" i="73"/>
  <c r="Q15" i="73"/>
  <c r="Q16" i="73"/>
  <c r="J113" i="66" l="1"/>
  <c r="J114" i="66"/>
  <c r="J115" i="66"/>
  <c r="J116" i="66"/>
  <c r="J117" i="66"/>
  <c r="J112" i="66"/>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<sst xmlns="http://schemas.openxmlformats.org/spreadsheetml/2006/main" count="12147" uniqueCount="3775">
  <si>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</si>
  <si>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</si>
  <si>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</si>
  <si>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</si>
  <si>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</si>
  <si>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</si>
  <si>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</si>
  <si>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</si>
  <si>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</si>
  <si>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</si>
  <si>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</si>
  <si>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</si>
  <si>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</si>
  <si>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</si>
  <si>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</si>
  <si>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</si>
  <si>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</si>
  <si>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</si>
  <si>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</si>
  <si>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</si>
  <si>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</si>
  <si>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</si>
  <si>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</si>
  <si>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</si>
  <si>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</si>
  <si>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</si>
  <si>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</si>
  <si>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</si>
  <si>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</si>
  <si>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</si>
  <si>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</si>
  <si>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</si>
  <si>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</si>
  <si>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</si>
  <si>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</si>
  <si>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</si>
  <si>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</si>
  <si>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</si>
  <si>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</si>
  <si>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</si>
  <si>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</si>
  <si>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</si>
  <si>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</si>
  <si>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</si>
  <si>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</si>
  <si>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</si>
  <si>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</si>
  <si>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</si>
  <si>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</si>
  <si>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</si>
  <si>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</si>
  <si>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</si>
  <si>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</si>
  <si>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</si>
  <si>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</si>
  <si>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</si>
  <si>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</si>
  <si>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</si>
  <si>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</si>
  <si>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</si>
  <si>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</si>
  <si>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</si>
  <si>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</si>
  <si>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</si>
  <si>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</si>
  <si>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</si>
  <si>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</si>
  <si>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</si>
  <si>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</si>
  <si>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</si>
  <si>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</si>
  <si>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</si>
  <si>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</si>
  <si>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</si>
  <si>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</si>
  <si>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</si>
  <si>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</si>
  <si>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</si>
  <si>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</si>
  <si>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</si>
  <si>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</si>
  <si>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</si>
  <si>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</si>
  <si>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</si>
  <si>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</si>
  <si>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</si>
  <si>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</si>
  <si>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</si>
  <si>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</si>
  <si>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</si>
  <si>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</si>
  <si>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</si>
  <si>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</si>
  <si>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</si>
  <si>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</si>
  <si>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</si>
  <si>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</si>
  <si>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Dieses Merkmal identifizert den Patienten, dem die gespeicherten Daten zugeordnet werden sollen. Die Pat.-ID muss für den einzelnen Patienten unverändert bleiben und ist so zu wählen, dass für jeden Patienten eine eindeutige Zuordnung gesichert ist.</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</si>
  <si>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</si>
  <si>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</si>
  <si>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</si>
  <si>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</si>
  <si>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</si>
  <si>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</si>
  <si>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</si>
  <si>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</si>
  <si>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</si>
  <si>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</si>
  <si>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</si>
  <si>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</si>
  <si>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</si>
  <si>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</si>
  <si>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</si>
  <si>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</si>
  <si>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</si>
  <si>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</si>
  <si>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</si>
  <si>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</si>
  <si>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</si>
  <si>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</si>
  <si>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</si>
  <si>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</si>
  <si>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</si>
  <si>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</si>
  <si>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</si>
  <si>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</si>
  <si>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</si>
  <si>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</si>
  <si>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</si>
  <si>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</si>
  <si>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</si>
  <si>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</si>
  <si>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</si>
  <si>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</si>
  <si>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</si>
  <si>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</si>
  <si>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</si>
  <si>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</si>
  <si>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</si>
  <si>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</si>
  <si>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</si>
  <si>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</si>
  <si>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</si>
  <si>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</si>
  <si>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</si>
  <si>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</si>
  <si>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</si>
  <si>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</si>
  <si>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</si>
  <si>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</si>
  <si>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</si>
  <si>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</si>
  <si>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</si>
  <si>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</si>
  <si>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</si>
  <si>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</si>
  <si>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</si>
  <si>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</si>
  <si>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</si>
  <si>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</si>
  <si>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</si>
  <si>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Kategorie</t>
  </si>
  <si>
    <t>Bewertung 
(Frage = Punktzahl)</t>
  </si>
  <si>
    <t>Urinary funtion / Inkontinenz</t>
  </si>
  <si>
    <t>Wie oft haben Sie in den letzten 4 Wochen Urin verloren?</t>
  </si>
  <si>
    <t>1 = Öfter als einmal am Tag
2 = Etwa einmal am Tag
3 = Öfter als einmal in der Woche
4 = Etwa einmal in der Woche 
5 = Selten oder nie</t>
  </si>
  <si>
    <t>Over the past 4 weeks, how often have you leaked urine?</t>
  </si>
  <si>
    <t>1 = More than once a day
2 = About once a day
3 = More than once a week
4 = About once a week
5 = Rarely or never</t>
  </si>
  <si>
    <t>1 = 0
2 = 25 
3 = 50
4 = 75
5 = 100</t>
  </si>
  <si>
    <t>Welche der folgenden Aussagen beschreibt am besten, wie Ihre Kontrolle über die Harnentleerung in den letzten 4 Wochen war?</t>
  </si>
  <si>
    <t>1 = keinerlei Kontrolle über die Harnentleerung
2 = Häufiges Tröpfeln
3 = Gelegentliches Tröpfeln
4 = Vollständige Kontrolle</t>
  </si>
  <si>
    <t>Which of the following best describes your urinary control during the last 4 weeks?</t>
  </si>
  <si>
    <t>1 = No urinary control whatsoever
2 = Frequent dribbling
3 = Occasional dribbling
4 = Total control</t>
  </si>
  <si>
    <t>1 = 0
2 = 33
3 = 67
4 = 100</t>
  </si>
  <si>
    <t>Wie viele Einlagen oder Inkontinenzvorlagen haben Sie normalerweise in den letzten 4 Wochen am Tag gebraucht,
um den Urinverlust unter Kontrolle zu haben?</t>
  </si>
  <si>
    <t>0 = Keine 
1= Eine Einlage am Tag
2 = Zwei Einlagen am Tag
3 = Drei oder mehr Einlagen am Tag</t>
  </si>
  <si>
    <t>How many pads or adult diapers per day did you usually use to control leakage during the last 4 weeks?</t>
  </si>
  <si>
    <t>0 = None 
1 = 1 pad per day
2 = 2 pads per day
3 = 3 or more pads per day</t>
  </si>
  <si>
    <t>1 = 100
2 = 67
3 = 33
4 = 0</t>
  </si>
  <si>
    <t>4a</t>
  </si>
  <si>
    <t>Wie sehr hat Ihnen Folgendes in den letzten 4 Wochen Probleme bereitet? 
a. Tröpfeln oder Urinverlust</t>
  </si>
  <si>
    <t>0 = Kein Problem 
1 = Sehr kleines Problem 
2 = Kleines Problem 
3 = Mäßiges Problem 
4 = Großes Problem</t>
  </si>
  <si>
    <t>How big a problem, if any, has each of the following been for you during the last 4 weeks?
a. Dripping or leaking urine</t>
  </si>
  <si>
    <t xml:space="preserve">0 = No Problem
1 = Very Small Problem
2 = Small Problem
3 = Moderate Problem
4 = Big Problem </t>
  </si>
  <si>
    <t>0 = 100
1 = 75
2 = 50
3 = 25
4 = 0</t>
  </si>
  <si>
    <t>4b</t>
  </si>
  <si>
    <t>Urinary funtion / Irritativ/obstruktiv</t>
  </si>
  <si>
    <t>Wie sehr hat Ihnen Folgendes in den letzten 4 Wochen Probleme bereitet? 
b. Schmerzen oder Brennen beim Wasserlassen</t>
  </si>
  <si>
    <t>How big a problem, if any, has each of the following been for you during the last 4 weeks?
b. Pain or burning on urination</t>
  </si>
  <si>
    <t>4c</t>
  </si>
  <si>
    <t>Wie sehr hat Ihnen Folgendes in den letzten 4 Wochen Probleme bereitet? 
c. Blut im Urin</t>
  </si>
  <si>
    <t>How big a problem, if any, has each of the following been for you during the last 4 weeks?
c. Bleeding with urination</t>
  </si>
  <si>
    <t>4d</t>
  </si>
  <si>
    <t>Wie sehr hat Ihnen Folgendes in den letzten 4 Wochen Probleme bereitet? 
d. Schwacher Harnstrahl oder
unvollständige Blasenentleerung</t>
  </si>
  <si>
    <t>How big a problem, if any, has each of the following been for you during the last 4 weeks?
d. Weak urine stream or incomplete emptying</t>
  </si>
  <si>
    <t>4e</t>
  </si>
  <si>
    <t>Wie sehr hat Ihnen Folgendes in den letzten 4 Wochen Probleme bereitet? 
e. Häufiger Harndrang tagsüber</t>
  </si>
  <si>
    <t>How big a problem, if any, has each of the following been for you during the last 4 weeks?
e. Need to urinate frequently during the day</t>
  </si>
  <si>
    <t>Alles in allem, wie sehr haben Ihnen Beschwerden im Zusammenhang mit dem Wasserlassen in den letzten 4
Wochen Probleme bereitet?</t>
  </si>
  <si>
    <t>1 = Kein Problem 
2 = Sehr kleines Problem 
3 = Kleines Problem 
4 = Mäßiges Problem 
5 = Großes Problem</t>
  </si>
  <si>
    <t>Overall, how big a problem has your urinary function been for you during the last 4 weeks?</t>
  </si>
  <si>
    <t xml:space="preserve">1 = No Problem
2 = Very Small Problem
3 = Small Problem
4 = Moderate Problem
5 = Big Problem </t>
  </si>
  <si>
    <t>1 = 100
2 = 75
3 = 50
4 = 25
5 = 0</t>
  </si>
  <si>
    <t>6a</t>
  </si>
  <si>
    <t>Bowel habits / Gastrointestinal</t>
  </si>
  <si>
    <t>Wie sehr hat Ihnen Folgendes in den letzten 4 Wochen Probleme bereitet?
a. Stuhldrang</t>
  </si>
  <si>
    <t>How big a problem, if any, has each of the following been for you?
a. Urgency to have a bowel movement</t>
  </si>
  <si>
    <t>6b</t>
  </si>
  <si>
    <t>Wie sehr hat Ihnen Folgendes in den letzten 4 Wochen Probleme bereitet?
b. Vermehrter Stuhlgang</t>
  </si>
  <si>
    <t>How big a problem, if any, has each of the following been for you?
b. Increased frequency of bowel movements</t>
  </si>
  <si>
    <t>6c</t>
  </si>
  <si>
    <t>Wie sehr hat Ihnen Folgendes in den letzten 4 Wochen Probleme bereitet?
c. Verlust der Stuhlkontrolle</t>
  </si>
  <si>
    <t>How big a problem, if any, has each of the following been for you?
c. Losing control of your stools</t>
  </si>
  <si>
    <t>6d</t>
  </si>
  <si>
    <t>Wie sehr hat Ihnen Folgendes in den letzten 4 Wochen Probleme bereitet?
d. Blutiger Stuhl</t>
  </si>
  <si>
    <t>How big a problem, if any, has each of the following been for you?
d. Bloody stools</t>
  </si>
  <si>
    <t>6e</t>
  </si>
  <si>
    <t>Wie sehr hat Ihnen Folgendes in den letzten 4 Wochen Probleme bereitet?
e. Schmerzen im Bauch/im
Becken/im Rektum</t>
  </si>
  <si>
    <t>How big a problem, if any, has each of the following been for you?
e. Abdominal/ Pelvic/Rectal pain</t>
  </si>
  <si>
    <t>Alles in allem, wie sehr hat Ihnen Ihr Stuhlgang in den letzten 4 Wochen Probleme bereitet?</t>
  </si>
  <si>
    <t>Overall, how big a problem have your bowel habits been for you during the last 4 weeks?</t>
  </si>
  <si>
    <t>8a</t>
  </si>
  <si>
    <t>Sexual function / Sexualität</t>
  </si>
  <si>
    <t>Wie würden Sie Folgendes, bezogen auf die letzten 4 Wochen, einschätzen?
a. Ihre Fähigkeit, eine Erektion zu haben</t>
  </si>
  <si>
    <t>1 = Sehr schlecht bis nicht vorhanden 
2 = Schlecht 
3 = Einigermaßen 
4 = Gut 
5 = Sehr gut</t>
  </si>
  <si>
    <t>How would you rate each of the following during the last 4 weeks?
a. Your ability to have an erection?</t>
  </si>
  <si>
    <t>1 = Very Poor to None
2 = Poor
3 = Fair 
4 = Good 
5 = Very Good</t>
  </si>
  <si>
    <t>8b</t>
  </si>
  <si>
    <t>Wie würden Sie Folgendes, bezogen auf die letzten 4 Wochen, einschätzen?
b. Ihre Fähigkeit, zum Orgasmus (Höhepunkt) zu kommen</t>
  </si>
  <si>
    <t>How would you rate each of the following during the last 4 weeks?
b. Your ability to reach orgasm (climax)?</t>
  </si>
  <si>
    <t>Wie würden Sie die übliche QUALITÄT Ihrer Erektionen in den letzten 4 Wochen beschreiben?</t>
  </si>
  <si>
    <t>1 = Hatte keine Erektion
2 = Nicht fest genug für irgendeine Form der sexuellen Aktivität
3 = Nur fest genug für Masturbation und Vorspiel
4 = Fest genug für Geschlechtsverkehr</t>
  </si>
  <si>
    <t>How would you describe the usual QUALITY of your erections during the last 4 weeks?</t>
  </si>
  <si>
    <t>1 = None at all
2 = Not firm enough for any sexual activity
3 = Firm enough for masturbation and foreplay only.
4 = Firm enough for intercourse</t>
  </si>
  <si>
    <t>Wie würden Sie die HÄUFIGKEIT Ihrer Erektionen in den letzten 4 Wochen beschreiben?</t>
  </si>
  <si>
    <t>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</si>
  <si>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How would you describe the FREQUENCY of your erections during the last 4 weeks?</t>
  </si>
  <si>
    <t>1 = I NEVER had an erection when I wanted one
2 = I had an erection LESS THAN HALF the time I wanted one
3 = I had an erection ABOUT HALF the time I wanted one
4 = I had an erection MORE THAN HALF the time I wanted one
5 = I had an erection WHENEVER I wanted one</t>
  </si>
  <si>
    <t>Alles in allem, wie würden Sie Ihre sexuelle Funktionsfähigkeit in den letzten 4 Wochen einschätzen?</t>
  </si>
  <si>
    <t>1 = Sehr schlecht  
2 = Schlecht 
3 = Einigermaßen 
4 = Gut 
5 = Sehr gut</t>
  </si>
  <si>
    <t>Overall, how would you rate your ability to function sexually during the last 4 weeks?</t>
  </si>
  <si>
    <t>1 = Very Poor
2 = Poor
3 = Fair 
4 = Good 
5 = Very Good</t>
  </si>
  <si>
    <t>Alles in allem, wie sehr hat Ihnen Ihre sexuelle Funktionsfähigkeit oder deren Fehlen in den letzten 4 Wochen
Probleme bereitet?</t>
  </si>
  <si>
    <t>Overall, how big a problem has your sexual function or lack of sexual function been for you
during the last 4 weeks?</t>
  </si>
  <si>
    <t>13a</t>
  </si>
  <si>
    <t>Hormonal functions / Hormonell</t>
  </si>
  <si>
    <t>Wie sehr hat Ihnen Folgendes in den letzten 4 Wochen Probleme bereitet?
a. Hitzewallungen</t>
  </si>
  <si>
    <t>How big a problem during the last 4 weeks, if any, has each of the following been for you?
a. Hot flashes</t>
  </si>
  <si>
    <t>13b</t>
  </si>
  <si>
    <t>Wie sehr hat Ihnen Folgendes in den letzten 4 Wochen Probleme bereitet?
b. Empfindliche/vergrößerte Brüste</t>
  </si>
  <si>
    <t>How big a problem during the last 4 weeks, if any, has each of the following been for you?
b. Breast tenderness/enlargement</t>
  </si>
  <si>
    <t>13c</t>
  </si>
  <si>
    <t>Wie sehr hat Ihnen Folgendes in den letzten 4 Wochen Probleme bereitet?
c. Niedergeschlagenheit</t>
  </si>
  <si>
    <t>How big a problem during the last 4 weeks, if any, has each of the following been for you?
c. Feeling depressed</t>
  </si>
  <si>
    <t>13d</t>
  </si>
  <si>
    <t>Wie sehr hat Ihnen Folgendes in den letzten 4 Wochen Probleme bereitet?
d. Mangel an Energie</t>
  </si>
  <si>
    <t>How big a problem during the last 4 weeks, if any, has each of the following been for you?
d. Lack of energy</t>
  </si>
  <si>
    <t>13e</t>
  </si>
  <si>
    <t>Wie sehr hat Ihnen Folgendes in den letzten 4 Wochen Probleme bereitet?
e. Veränderung des Körpergewichts</t>
  </si>
  <si>
    <t>How big a problem during the last 4 weeks, if any, has each of the following been for you?
e. Change in body weight</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</si>
  <si>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</si>
  <si>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</si>
  <si>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</si>
  <si>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</si>
  <si>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</si>
  <si>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</si>
  <si>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</si>
  <si>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</si>
  <si>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</si>
  <si>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</si>
  <si>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</si>
  <si>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</si>
  <si>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</si>
  <si>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</si>
  <si>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</si>
  <si>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</si>
  <si>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</si>
  <si>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</si>
  <si>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</si>
  <si>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</si>
  <si>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</si>
  <si>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</si>
  <si>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</si>
  <si>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</si>
  <si>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</si>
  <si>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</si>
  <si>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</si>
  <si>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</si>
  <si>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</si>
  <si>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</si>
  <si>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</si>
  <si>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</si>
  <si>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</si>
  <si>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</si>
  <si>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</si>
  <si>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</si>
  <si>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</si>
  <si>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</si>
  <si>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</si>
  <si>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</si>
  <si>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</si>
  <si>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</si>
  <si>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</si>
  <si>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</si>
  <si>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</si>
  <si>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</si>
  <si>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</si>
  <si>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</si>
  <si>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</si>
  <si>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</si>
  <si>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</si>
  <si>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</si>
  <si>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</si>
  <si>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</si>
  <si>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</si>
  <si>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</si>
  <si>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</si>
  <si>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</si>
  <si>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</si>
  <si>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</si>
  <si>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</si>
  <si>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</si>
  <si>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</si>
  <si>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</si>
  <si>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</si>
  <si>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</si>
  <si>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</si>
  <si>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</si>
  <si>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</si>
  <si>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</si>
  <si>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</si>
  <si>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</si>
  <si>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</si>
  <si>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</si>
  <si>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</si>
  <si>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</si>
  <si>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</si>
  <si>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</si>
  <si>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t>Zusatz-frage ICHOM</t>
  </si>
  <si>
    <t>?</t>
  </si>
  <si>
    <t>During the last 4 weeks, to what extent were you interested in sex?</t>
  </si>
  <si>
    <t>Yes
No</t>
  </si>
  <si>
    <t>Have you used any medications or devices to aid or improve erections?</t>
  </si>
  <si>
    <t>For each of the following medicines or devices, please indicate whether or not you have tried it or currently use it to improve your erections?
a) Viagra or other pill</t>
  </si>
  <si>
    <t>For each of the following medicines or devices, please indicate whether or not you have tried it or currently use it to improve your erections?
b) Muse</t>
  </si>
  <si>
    <t>Have not tried it
Tried it but was not helpful
It helped but I am not using it now
It helped and I use it sometimes
It helped and I use it always</t>
  </si>
  <si>
    <t>For each of the following medicines or devices, please indicate whether or not you have tried it or currently use it to improve your erections?
c) Penile injection therapy</t>
  </si>
  <si>
    <t>For each of the following medicines or devices, please indicate whether or not you have tried it or currently use it to improve your erections?
d) Vacuum erection device</t>
  </si>
  <si>
    <t>For each of the following medicines or devices, please indicate whether or not you have tried it or currently use it to improve your erections?
e) Other (name medication/device if not listed)</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</si>
  <si>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</si>
  <si>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</si>
  <si>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</si>
  <si>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</si>
  <si>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</si>
  <si>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</si>
  <si>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</si>
  <si>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</si>
  <si>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</si>
  <si>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</si>
  <si>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</si>
  <si>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</si>
  <si>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</si>
  <si>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</si>
  <si>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</si>
  <si>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</si>
  <si>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</si>
  <si>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</si>
  <si>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CC = Zentrumsfall
NCC = kein Zentrumsfall (z.B. bereits primär operierte Patienten, Zweitmeinung/ Teilbehandlung)</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</si>
  <si>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</si>
  <si>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</si>
  <si>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</si>
  <si>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</si>
  <si>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</si>
  <si>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</si>
  <si>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</si>
  <si>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</si>
  <si>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</si>
  <si>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</si>
  <si>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</si>
  <si>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</si>
  <si>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</si>
  <si>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Tumour board</t>
  </si>
  <si>
    <r>
      <t xml:space="preserve">Zu welchem Zeitpunkt die Tumorkonferenz stattgefunden hat.
</t>
    </r>
    <r>
      <rPr>
        <sz val="8"/>
        <rFont val="Arial"/>
        <family val="2"/>
      </rPr>
      <t>Ist die Tumorkonferenz ohne Bezug zur laufenden Therapie, so ist hier ein G (allgemeine Fallbesprechung) anzugeben.</t>
    </r>
  </si>
  <si>
    <t>Datum der Operation</t>
  </si>
  <si>
    <t>Surgery</t>
  </si>
  <si>
    <t>Indicate the type of surgery</t>
  </si>
  <si>
    <t>Surgery course</t>
  </si>
  <si>
    <t>Postoperative histology</t>
  </si>
  <si>
    <t>Radiotherapy</t>
  </si>
  <si>
    <t>Indicate the type of radiotherapy</t>
  </si>
  <si>
    <t>Date when radiotherapy finished</t>
  </si>
  <si>
    <t>N = Nein
Y = Ja
U = unbekannt</t>
  </si>
  <si>
    <t xml:space="preserve">N = Nein
Y = Ja
U = unbekannt
</t>
  </si>
  <si>
    <t xml:space="preserve">N = No
Y = Yes
U = Unknown
</t>
  </si>
  <si>
    <t>Follow-up</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</si>
  <si>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</si>
  <si>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</si>
  <si>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</si>
  <si>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</si>
  <si>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</si>
  <si>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</si>
  <si>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</si>
  <si>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</si>
  <si>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</si>
  <si>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</si>
  <si>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Automatically filled out by  tumour documentation developer</t>
  </si>
  <si>
    <t>Bei der perkutanen Strahlentherapie wird hier die Gesamtdosis eingetragen (inkl. Boost). Bei der LDR-Brachytherapie kann man hier die Dosis angeben, welche 90% der Prostata umschließt.</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</si>
  <si>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</si>
  <si>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</si>
  <si>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</si>
  <si>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</si>
  <si>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</si>
  <si>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</si>
  <si>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</si>
  <si>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</si>
  <si>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</si>
  <si>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</si>
  <si>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</si>
  <si>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</si>
  <si>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</si>
  <si>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</si>
  <si>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</si>
  <si>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</si>
  <si>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</si>
  <si>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</si>
  <si>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</si>
  <si>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</si>
  <si>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</si>
  <si>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</si>
  <si>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</si>
  <si>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</si>
  <si>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</si>
  <si>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</si>
  <si>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</si>
  <si>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</si>
  <si>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</si>
  <si>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</si>
  <si>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</si>
  <si>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</si>
  <si>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</si>
  <si>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</si>
  <si>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</si>
  <si>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</si>
  <si>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</si>
  <si>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</si>
  <si>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</si>
  <si>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</si>
  <si>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</si>
  <si>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</si>
  <si>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</si>
  <si>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</si>
  <si>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</si>
  <si>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</si>
  <si>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</si>
  <si>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</si>
  <si>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</si>
  <si>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</si>
  <si>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</si>
  <si>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</si>
  <si>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</si>
  <si>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</si>
  <si>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</si>
  <si>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</si>
  <si>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</si>
  <si>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</si>
  <si>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</si>
  <si>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</si>
  <si>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</si>
  <si>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</si>
  <si>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</si>
  <si>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</si>
  <si>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</si>
  <si>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</si>
  <si>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</si>
  <si>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</si>
  <si>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</si>
  <si>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</si>
  <si>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</si>
  <si>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</si>
  <si>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</si>
  <si>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</si>
  <si>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</si>
  <si>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</si>
  <si>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 xml:space="preserve">1 | 2 | 3 | 4 </t>
  </si>
  <si>
    <t xml:space="preserve">0 |1 | 2 | 3 | 4 </t>
  </si>
  <si>
    <t xml:space="preserve">0 |1 | 2 | 3 </t>
  </si>
  <si>
    <t>1 = Not at all
2 = A little
3 = Quite a bit
4 = Very much</t>
  </si>
  <si>
    <t>Datum an welchem der Fragebogen vom Patienten abgeschickt wurde</t>
  </si>
  <si>
    <t>Info XML</t>
  </si>
  <si>
    <t>Datum an welchem die XML-Datei aus der Anwendung generiert wurde</t>
  </si>
  <si>
    <t>Eindeutige Identifikationssnummer des Zentrums in welchem die Patienten behandelt wurden</t>
  </si>
  <si>
    <t>&lt;CenterID&gt;</t>
  </si>
  <si>
    <t>&lt;Question1&gt;</t>
  </si>
  <si>
    <t>&lt;Question2&gt;</t>
  </si>
  <si>
    <t>&lt;Question3&gt;</t>
  </si>
  <si>
    <t>&lt;Question4a&gt;</t>
  </si>
  <si>
    <t>&lt;Question4b&gt;</t>
  </si>
  <si>
    <t>&lt;Question4c&gt;</t>
  </si>
  <si>
    <t>&lt;Question4d&gt;</t>
  </si>
  <si>
    <t>&lt;Question4e&gt;</t>
  </si>
  <si>
    <t>&lt;Question6a&gt;</t>
  </si>
  <si>
    <t>&lt;Question6b&gt;</t>
  </si>
  <si>
    <t>&lt;Question6c&gt;</t>
  </si>
  <si>
    <t>&lt;Question6d&gt;</t>
  </si>
  <si>
    <t>&lt;Question6e&gt;</t>
  </si>
  <si>
    <t>&lt;Question5&gt;</t>
  </si>
  <si>
    <t>&lt;Question7&gt;</t>
  </si>
  <si>
    <t>&lt;Question8a&gt;</t>
  </si>
  <si>
    <t>&lt;Question8b&gt;</t>
  </si>
  <si>
    <t>&lt;Question9&gt;</t>
  </si>
  <si>
    <t>&lt;Question10&gt;</t>
  </si>
  <si>
    <t>&lt;Question11&gt;</t>
  </si>
  <si>
    <t>&lt;Question12&gt;</t>
  </si>
  <si>
    <t>&lt;Question13d&gt;</t>
  </si>
  <si>
    <t>&lt;Question13e&gt;</t>
  </si>
  <si>
    <t>&lt;Question13c&gt;</t>
  </si>
  <si>
    <t>&lt;Question13b&gt;</t>
  </si>
  <si>
    <t>&lt;Question13a&gt;</t>
  </si>
  <si>
    <t>Text Deutsch</t>
  </si>
  <si>
    <t>Ausprägungen Deutsch</t>
  </si>
  <si>
    <t>Ausprägungen Englisch</t>
  </si>
  <si>
    <t>Text Englisch</t>
  </si>
  <si>
    <t>Kategorie Deutsch</t>
  </si>
  <si>
    <t>Inkontinenz</t>
  </si>
  <si>
    <t>Irritativ/obstruktiv</t>
  </si>
  <si>
    <t>Gastrointestinal</t>
  </si>
  <si>
    <t>Sexualität</t>
  </si>
  <si>
    <t>Hormonell</t>
  </si>
  <si>
    <t>Sexualität ICHOM</t>
  </si>
  <si>
    <t>Sexual function</t>
  </si>
  <si>
    <t>Urinary Irritative/Obstructive</t>
  </si>
  <si>
    <t>Urinary Incontinence</t>
  </si>
  <si>
    <t>Bowel</t>
  </si>
  <si>
    <t>Sexual</t>
  </si>
  <si>
    <t>Hormonal</t>
  </si>
  <si>
    <t>Wie oft haben Sie in den letzten 4 Wochen Urin verloren?
1 = Öfter als einmal am Tag
2 = Etwa einmal am Tag
3 = Öfter als einmal in der Woche
4 = Etwa einmal in der Woche 
5 = Selten oder nie</t>
  </si>
  <si>
    <t>Welche der folgenden Aussagen beschreibt am besten, wie Ihre Kontrolle über die Harnentleerung in den letzten 4 Wochen war?
1 = keinerlei Kontrolle über die Harnentleerung
2 = Häufiges Tröpfeln
3 = Gelegentliches Tröpfeln
4 = Vollständige Kontrolle</t>
  </si>
  <si>
    <t>Wie viele Einlagen oder Inkontinenzvorlagen haben Sie normalerweise in den letzten 4 Wochen am Tag gebraucht,
um den Urinverlust unter Kontrolle zu haben?
0 = Keine 
1= Eine Einlage am Tag
2 = Zwei Einlagen am Tag
3 = Drei oder mehr Einlagen am Tag</t>
  </si>
  <si>
    <t>Wie sehr hat Ihnen Folgendes in den letzten 4 Wochen Probleme bereitet? 
a. Tröpfeln oder Urinverlust
0 = Kein Problem 
1 = Sehr kleines Problem 
2 = Kleines Problem 
3 = Mäßiges Problem 
4 = Großes Problem</t>
  </si>
  <si>
    <t>Wie sehr hat Ihnen Folgendes in den letzten 4 Wochen Probleme bereitet? 
b. Schmerzen oder Brennen beim Wasserlassen
0 = Kein Problem 
1 = Sehr kleines Problem 
2 = Kleines Problem 
3 = Mäßiges Problem 
4 = Großes Problem</t>
  </si>
  <si>
    <t>Wie sehr hat Ihnen Folgendes in den letzten 4 Wochen Probleme bereitet? 
c. Blut im Urin
0 = Kein Problem 
1 = Sehr kleines Problem 
2 = Kleines Problem 
3 = Mäßiges Problem 
4 = Großes Problem</t>
  </si>
  <si>
    <t>Wie sehr hat Ihnen Folgendes in den letzten 4 Wochen Probleme bereitet? 
d. Schwacher Harnstrahl oder
unvollständige Blasenentleerung
0 = Kein Problem 
1 = Sehr kleines Problem 
2 = Kleines Problem 
3 = Mäßiges Problem 
4 = Großes Problem</t>
  </si>
  <si>
    <t>Wie sehr hat Ihnen Folgendes in den letzten 4 Wochen Probleme bereitet? 
e. Häufiger Harndrang tagsüber
0 = Kein Problem 
1 = Sehr kleines Problem 
2 = Kleines Problem 
3 = Mäßiges Problem 
4 = Großes Problem</t>
  </si>
  <si>
    <t>Alles in allem, wie sehr haben Ihnen Beschwerden im Zusammenhang mit dem Wasserlassen in den letzten 4
Wochen Probleme bereitet?
1 = Kein Problem 
2 = Sehr kleines Problem 
3 = Kleines Problem 
4 = Mäßiges Problem 
5 = Großes Problem</t>
  </si>
  <si>
    <t>Wie sehr hat Ihnen Folgendes in den letzten 4 Wochen Probleme bereitet?
a. Stuhldrang
0 = Kein Problem 
1 = Sehr kleines Problem 
2 = Kleines Problem 
3 = Mäßiges Problem 
4 = Großes Problem</t>
  </si>
  <si>
    <t>Wie sehr hat Ihnen Folgendes in den letzten 4 Wochen Probleme bereitet?
b. Vermehrter Stuhlgang
0 = Kein Problem 
1 = Sehr kleines Problem 
2 = Kleines Problem 
3 = Mäßiges Problem 
4 = Großes Problem</t>
  </si>
  <si>
    <t>Wie sehr hat Ihnen Folgendes in den letzten 4 Wochen Probleme bereitet?
c. Verlust der Stuhlkontrolle
0 = Kein Problem 
1 = Sehr kleines Problem 
2 = Kleines Problem 
3 = Mäßiges Problem 
4 = Großes Problem</t>
  </si>
  <si>
    <t>Wie sehr hat Ihnen Folgendes in den letzten 4 Wochen Probleme bereitet?
d. Blutiger Stuhl
0 = Kein Problem 
1 = Sehr kleines Problem 
2 = Kleines Problem 
3 = Mäßiges Problem 
4 = Großes Problem</t>
  </si>
  <si>
    <t>Wie sehr hat Ihnen Folgendes in den letzten 4 Wochen Probleme bereitet?
e. Schmerzen im Bauch/im
Becken/im Rektum
0 = Kein Problem 
1 = Sehr kleines Problem 
2 = Kleines Problem 
3 = Mäßiges Problem 
4 = Großes Problem</t>
  </si>
  <si>
    <t>Alles in allem, wie sehr hat Ihnen Ihr Stuhlgang in den letzten 4 Wochen Probleme bereitet?
1 = Kein Problem 
2 = Sehr kleines Problem 
3 = Kleines Problem 
4 = Mäßiges Problem 
5 = Großes Problem</t>
  </si>
  <si>
    <t>Wie würden Sie Folgendes, bezogen auf die letzten 4 Wochen, einschätzen?
a. Ihre Fähigkeit, eine Erektion zu haben
1 = Sehr schlecht bis nicht vorhanden 
2 = Schlecht 
3 = Einigermaßen 
4 = Gut 
5 = Sehr gut</t>
  </si>
  <si>
    <t>Wie würden Sie Folgendes, bezogen auf die letzten 4 Wochen, einschätzen?
b. Ihre Fähigkeit, zum Orgasmus (Höhepunkt) zu kommen
1 = Sehr schlecht bis nicht vorhanden 
2 = Schlecht 
3 = Einigermaßen 
4 = Gut 
5 = Sehr gut</t>
  </si>
  <si>
    <t>Wie würden Sie die übliche QUALITÄT Ihrer Erektionen in den letzten 4 Wochen beschreiben?
1 = Hatte keine Erektion
2 = Nicht fest genug für irgendeine Form der sexuellen Aktivität
3 = Nur fest genug für Masturbation und Vorspiel
4 = Fest genug für Geschlechtsverkehr</t>
  </si>
  <si>
    <t>Wie würden Sie die HÄUFIGKEIT Ihrer Erektionen in den letzten 4 Wochen beschreiben?
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</si>
  <si>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Alles in allem, wie würden Sie Ihre sexuelle Funktionsfähigkeit in den letzten 4 Wochen einschätzen?
1 = Sehr schlecht  
2 = Schlecht 
3 = Einigermaßen 
4 = Gut 
5 = Sehr gut</t>
  </si>
  <si>
    <t>Alles in allem, wie sehr hat Ihnen Ihre sexuelle Funktionsfähigkeit oder deren Fehlen in den letzten 4 Wochen
Probleme bereitet?
1 = Kein Problem 
2 = Sehr kleines Problem 
3 = Kleines Problem 
4 = Mäßiges Problem 
5 = Großes Problem</t>
  </si>
  <si>
    <t>Wie sehr hat Ihnen Folgendes in den letzten 4 Wochen Probleme bereitet?
a. Hitzewallungen
0 = Kein Problem 
1 = Sehr kleines Problem 
2 = Kleines Problem 
3 = Mäßiges Problem 
4 = Großes Problem</t>
  </si>
  <si>
    <t>Wie sehr hat Ihnen Folgendes in den letzten 4 Wochen Probleme bereitet?
b. Empfindliche/vergrößerte Brüste
0 = Kein Problem 
1 = Sehr kleines Problem 
2 = Kleines Problem 
3 = Mäßiges Problem 
4 = Großes Problem</t>
  </si>
  <si>
    <t>Wie sehr hat Ihnen Folgendes in den letzten 4 Wochen Probleme bereitet?
c. Niedergeschlagenheit
0 = Kein Problem 
1 = Sehr kleines Problem 
2 = Kleines Problem 
3 = Mäßiges Problem 
4 = Großes Problem</t>
  </si>
  <si>
    <t>Wie sehr hat Ihnen Folgendes in den letzten 4 Wochen Probleme bereitet?
d. Mangel an Energie
0 = Kein Problem 
1 = Sehr kleines Problem 
2 = Kleines Problem 
3 = Mäßiges Problem 
4 = Großes Problem</t>
  </si>
  <si>
    <t>Wie sehr hat Ihnen Folgendes in den letzten 4 Wochen Probleme bereitet?
e. Veränderung des Körpergewichts
0 = Kein Problem 
1 = Sehr kleines Problem 
2 = Kleines Problem 
3 = Mäßiges Problem 
4 = Großes Problem</t>
  </si>
  <si>
    <t>During the last 4 weeks, to what extent were you interested in sex?
1 = Not at all
2 = A little
3 = Quite a bit
4 = Very much</t>
  </si>
  <si>
    <t xml:space="preserve">How big a problem during the last 4 weeks, if any, has each of the following been for you?
e. Change in body weight
0 = No Problem
1 = Very Small Problem
2 = Small Problem
3 = Moderate Problem
4 = Big Problem </t>
  </si>
  <si>
    <t xml:space="preserve">How big a problem during the last 4 weeks, if any, has each of the following been for you?
d. Lack of energy
0 = No Problem
1 = Very Small Problem
2 = Small Problem
3 = Moderate Problem
4 = Big Problem </t>
  </si>
  <si>
    <t xml:space="preserve">How big a problem during the last 4 weeks, if any, has each of the following been for you?
c. Feeling depressed
0 = No Problem
1 = Very Small Problem
2 = Small Problem
3 = Moderate Problem
4 = Big Problem </t>
  </si>
  <si>
    <t xml:space="preserve">How big a problem during the last 4 weeks, if any, has each of the following been for you?
b. Breast tenderness/enlargement
0 = No Problem
1 = Very Small Problem
2 = Small Problem
3 = Moderate Problem
4 = Big Problem </t>
  </si>
  <si>
    <t xml:space="preserve">How big a problem during the last 4 weeks, if any, has each of the following been for you?
a. Hot flashes
0 = No Problem
1 = Very Small Problem
2 = Small Problem
3 = Moderate Problem
4 = Big Problem </t>
  </si>
  <si>
    <t xml:space="preserve">Overall, how big a problem has your sexual function or lack of sexual function been for you
during the last 4 weeks?
1 = No Problem
2 = Very Small Problem
3 = Small Problem
4 = Moderate Problem
5 = Big Problem </t>
  </si>
  <si>
    <t>Overall, how would you rate your ability to function sexually during the last 4 weeks?
1 = Very Poor
2 = Poor
3 = Fair 
4 = Good 
5 = Very Good</t>
  </si>
  <si>
    <t>How would you describe the FREQUENCY of your erections during the last 4 weeks?
1 = I NEVER had an erection when I wanted one
2 = I had an erection LESS THAN HALF the time I wanted one
3 = I had an erection ABOUT HALF the time I wanted one
4 = I had an erection MORE THAN HALF the time I wanted one
5 = I had an erection WHENEVER I wanted one</t>
  </si>
  <si>
    <t>How would you describe the usual QUALITY of your erections during the last 4 weeks?
1 = None at all
2 = Not firm enough for any sexual activity
3 = Firm enough for masturbation and foreplay only.
4 = Firm enough for intercourse</t>
  </si>
  <si>
    <t>How would you rate each of the following during the last 4 weeks?
b. Your ability to reach orgasm (climax)?
1 = Very Poor to None
2 = Poor
3 = Fair 
4 = Good 
5 = Very Good</t>
  </si>
  <si>
    <t>How would you rate each of the following during the last 4 weeks?
a. Your ability to have an erection?
1 = Very Poor to None
2 = Poor
3 = Fair 
4 = Good 
5 = Very Good</t>
  </si>
  <si>
    <t xml:space="preserve">Overall, how big a problem have your bowel habits been for you during the last 4 weeks?
1 = No Problem
2 = Very Small Problem
3 = Small Problem
4 = Moderate Problem
5 = Big Problem </t>
  </si>
  <si>
    <t xml:space="preserve">How big a problem, if any, has each of the following been for you?
e. Abdominal/ Pelvic/Rectal pain
0 = No Problem
1 = Very Small Problem
2 = Small Problem
3 = Moderate Problem
4 = Big Problem </t>
  </si>
  <si>
    <t xml:space="preserve">How big a problem, if any, has each of the following been for you?
d. Bloody stools
0 = No Problem
1 = Very Small Problem
2 = Small Problem
3 = Moderate Problem
4 = Big Problem </t>
  </si>
  <si>
    <t xml:space="preserve">How big a problem, if any, has each of the following been for you?
c. Losing control of your stools
0 = No Problem
1 = Very Small Problem
2 = Small Problem
3 = Moderate Problem
4 = Big Problem </t>
  </si>
  <si>
    <t xml:space="preserve">How big a problem, if any, has each of the following been for you?
b. Increased frequency of bowel movements
0 = No Problem
1 = Very Small Problem
2 = Small Problem
3 = Moderate Problem
4 = Big Problem </t>
  </si>
  <si>
    <t xml:space="preserve">How big a problem, if any, has each of the following been for you?
a. Urgency to have a bowel movement
0 = No Problem
1 = Very Small Problem
2 = Small Problem
3 = Moderate Problem
4 = Big Problem </t>
  </si>
  <si>
    <t xml:space="preserve">Overall, how big a problem has your urinary function been for you during the last 4 weeks?
1 = No Problem
2 = Very Small Problem
3 = Small Problem
4 = Moderate Problem
5 = Big Problem </t>
  </si>
  <si>
    <t xml:space="preserve">How big a problem, if any, has each of the following been for you during the last 4 weeks?
e. Need to urinate frequently during the day
0 = No Problem
1 = Very Small Problem
2 = Small Problem
3 = Moderate Problem
4 = Big Problem </t>
  </si>
  <si>
    <t xml:space="preserve">How big a problem, if any, has each of the following been for you during the last 4 weeks?
d. Weak urine stream or incomplete emptying
0 = No Problem
1 = Very Small Problem
2 = Small Problem
3 = Moderate Problem
4 = Big Problem </t>
  </si>
  <si>
    <t xml:space="preserve">How big a problem, if any, has each of the following been for you during the last 4 weeks?
c. Bleeding with urination
0 = No Problem
1 = Very Small Problem
2 = Small Problem
3 = Moderate Problem
4 = Big Problem </t>
  </si>
  <si>
    <t xml:space="preserve">How big a problem, if any, has each of the following been for you during the last 4 weeks?
b. Pain or burning on urination
0 = No Problem
1 = Very Small Problem
2 = Small Problem
3 = Moderate Problem
4 = Big Problem </t>
  </si>
  <si>
    <t xml:space="preserve">How big a problem, if any, has each of the following been for you during the last 4 weeks?
a. Dripping or leaking urine
0 = No Problem
1 = Very Small Problem
2 = Small Problem
3 = Moderate Problem
4 = Big Problem </t>
  </si>
  <si>
    <t>How many pads or adult diapers per day did you usually use to control leakage during the last 4 weeks?
0 = None 
1 = 1 pad per day
2 = 2 pads per day
3 = 3 or more pads per day</t>
  </si>
  <si>
    <t>Which of the following best describes your urinary control during the last 4 weeks?
1 = No urinary control whatsoever
2 = Frequent dribbling
3 = Occasional dribbling
4 = Total control</t>
  </si>
  <si>
    <t>Over the past 4 weeks, how often have you leaked urine?
1 = More than once a day
2 = About once a day
3 = More than once a week
4 = About once a week
5 = Rarely or never</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</si>
  <si>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</si>
  <si>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</si>
  <si>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</si>
  <si>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</si>
  <si>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</si>
  <si>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</si>
  <si>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</si>
  <si>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</si>
  <si>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</si>
  <si>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</si>
  <si>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</si>
  <si>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</si>
  <si>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</si>
  <si>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</si>
  <si>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</si>
  <si>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</si>
  <si>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</si>
  <si>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</si>
  <si>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</si>
  <si>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</si>
  <si>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</si>
  <si>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</si>
  <si>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</si>
  <si>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</si>
  <si>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</si>
  <si>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</si>
  <si>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</si>
  <si>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</si>
  <si>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</si>
  <si>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</si>
  <si>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</si>
  <si>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</si>
  <si>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</si>
  <si>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</si>
  <si>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</si>
  <si>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</si>
  <si>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</si>
  <si>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</si>
  <si>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</si>
  <si>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</si>
  <si>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T3-4 N0 M0</t>
  </si>
  <si>
    <t>SRT</t>
  </si>
  <si>
    <t>PSA &lt; 0,5 ng/ml</t>
  </si>
  <si>
    <t>T1-2 N0 M0</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</si>
  <si>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</si>
  <si>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</si>
  <si>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</si>
  <si>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</si>
  <si>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</si>
  <si>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</si>
  <si>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</si>
  <si>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</si>
  <si>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</si>
  <si>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</si>
  <si>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</si>
  <si>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</si>
  <si>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</si>
  <si>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</si>
  <si>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</si>
  <si>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</si>
  <si>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</si>
  <si>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</si>
  <si>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</si>
  <si>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</si>
  <si>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</si>
  <si>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</si>
  <si>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</si>
  <si>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</si>
  <si>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</si>
  <si>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</si>
  <si>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</si>
  <si>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</si>
  <si>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</si>
  <si>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</si>
  <si>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</si>
  <si>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</si>
  <si>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</si>
  <si>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</si>
  <si>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</si>
  <si>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</si>
  <si>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</si>
  <si>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</si>
  <si>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</si>
  <si>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</si>
  <si>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</si>
  <si>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</si>
  <si>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</si>
  <si>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</si>
  <si>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</si>
  <si>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</si>
  <si>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</si>
  <si>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</si>
  <si>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</si>
  <si>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</si>
  <si>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</si>
  <si>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</si>
  <si>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</si>
  <si>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</si>
  <si>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</si>
  <si>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</si>
  <si>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</si>
  <si>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</si>
  <si>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</si>
  <si>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</si>
  <si>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</si>
  <si>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</si>
  <si>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</si>
  <si>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</si>
  <si>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</si>
  <si>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</si>
  <si>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</si>
  <si>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</si>
  <si>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</si>
  <si>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</si>
  <si>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</si>
  <si>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</si>
  <si>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</si>
  <si>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</si>
  <si>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</si>
  <si>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</si>
  <si>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</si>
  <si>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</si>
  <si>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</si>
  <si>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</si>
  <si>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</si>
  <si>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</si>
  <si>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</si>
  <si>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</si>
  <si>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</si>
  <si>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</si>
  <si>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</si>
  <si>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</si>
  <si>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</si>
  <si>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</si>
  <si>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</si>
  <si>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</si>
  <si>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</si>
  <si>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</si>
  <si>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</si>
  <si>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</si>
  <si>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</si>
  <si>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</si>
  <si>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</si>
  <si>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</si>
  <si>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</si>
  <si>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</si>
  <si>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</si>
  <si>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</si>
  <si>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</si>
  <si>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</si>
  <si>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</si>
  <si>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</si>
  <si>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</si>
  <si>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</si>
  <si>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</si>
  <si>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</si>
  <si>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</si>
  <si>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</si>
  <si>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</si>
  <si>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</si>
  <si>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</si>
  <si>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</si>
  <si>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</si>
  <si>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</si>
  <si>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</si>
  <si>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</si>
  <si>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</si>
  <si>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</si>
  <si>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</si>
  <si>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</si>
  <si>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</si>
  <si>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r>
      <t xml:space="preserve">Info XML
</t>
    </r>
    <r>
      <rPr>
        <b/>
        <sz val="8"/>
        <rFont val="Arial"/>
        <family val="2"/>
      </rPr>
      <t>Datum Generierung XML</t>
    </r>
  </si>
  <si>
    <r>
      <t xml:space="preserve">Info XML
</t>
    </r>
    <r>
      <rPr>
        <b/>
        <sz val="8"/>
        <rFont val="Arial"/>
        <family val="2"/>
      </rPr>
      <t>Zentrums-ID</t>
    </r>
  </si>
  <si>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</si>
  <si>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</si>
  <si>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</si>
  <si>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</si>
  <si>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</si>
  <si>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</si>
  <si>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</si>
  <si>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</si>
  <si>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</si>
  <si>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</si>
  <si>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</si>
  <si>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</si>
  <si>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</si>
  <si>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</si>
  <si>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</si>
  <si>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</si>
  <si>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</si>
  <si>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</si>
  <si>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</si>
  <si>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</si>
  <si>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</si>
  <si>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</si>
  <si>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</si>
  <si>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</si>
  <si>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</si>
  <si>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</si>
  <si>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</si>
  <si>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</si>
  <si>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</si>
  <si>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</si>
  <si>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</si>
  <si>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</si>
  <si>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</si>
  <si>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</si>
  <si>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</si>
  <si>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</si>
  <si>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</si>
  <si>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</si>
  <si>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</si>
  <si>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</si>
  <si>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</si>
  <si>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</si>
  <si>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</si>
  <si>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</si>
  <si>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</si>
  <si>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</si>
  <si>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</si>
  <si>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</si>
  <si>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</si>
  <si>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</si>
  <si>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</si>
  <si>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</si>
  <si>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</si>
  <si>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</si>
  <si>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</si>
  <si>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</si>
  <si>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</si>
  <si>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</si>
  <si>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</si>
  <si>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</si>
  <si>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</si>
  <si>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</si>
  <si>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</si>
  <si>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</si>
  <si>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</si>
  <si>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</si>
  <si>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</si>
  <si>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</si>
  <si>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</si>
  <si>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</si>
  <si>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</si>
  <si>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</si>
  <si>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</si>
  <si>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</si>
  <si>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</si>
  <si>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</si>
  <si>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</si>
  <si>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</si>
  <si>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</si>
  <si>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</si>
  <si>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</si>
  <si>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</si>
  <si>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</si>
  <si>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</si>
  <si>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</si>
  <si>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</si>
  <si>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</si>
  <si>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</si>
  <si>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</si>
  <si>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</si>
  <si>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</si>
  <si>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</si>
  <si>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</si>
  <si>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</si>
  <si>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</si>
  <si>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</si>
  <si>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</si>
  <si>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</si>
  <si>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</si>
  <si>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</si>
  <si>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</si>
  <si>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</si>
  <si>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</si>
  <si>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</si>
  <si>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</si>
  <si>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</si>
  <si>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</si>
  <si>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</si>
  <si>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</si>
  <si>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</si>
  <si>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</si>
  <si>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</si>
  <si>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</si>
  <si>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</si>
  <si>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</si>
  <si>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</si>
  <si>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</si>
  <si>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</si>
  <si>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</si>
  <si>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</si>
  <si>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</si>
  <si>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</si>
  <si>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</si>
  <si>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</si>
  <si>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</si>
  <si>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</si>
  <si>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</si>
  <si>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</si>
  <si>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</si>
  <si>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</si>
  <si>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</si>
  <si>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</si>
  <si>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</si>
  <si>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</si>
  <si>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</si>
  <si>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</si>
  <si>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</si>
  <si>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</si>
  <si>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</si>
  <si>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</si>
  <si>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</si>
  <si>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</si>
  <si>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</si>
  <si>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</si>
  <si>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</si>
  <si>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</si>
  <si>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</si>
  <si>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</si>
  <si>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</si>
  <si>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</si>
  <si>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</si>
  <si>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</si>
  <si>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</si>
  <si>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</si>
  <si>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</si>
  <si>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</si>
  <si>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</si>
  <si>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</si>
  <si>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</si>
  <si>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</si>
  <si>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</si>
  <si>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</si>
  <si>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</si>
  <si>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</si>
  <si>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</si>
  <si>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</si>
  <si>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</si>
  <si>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</si>
  <si>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</si>
  <si>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</si>
  <si>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</si>
  <si>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</si>
  <si>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</si>
  <si>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</si>
  <si>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</si>
  <si>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</si>
  <si>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</si>
  <si>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</si>
  <si>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</si>
  <si>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</si>
  <si>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</si>
  <si>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</si>
  <si>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</si>
  <si>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</si>
  <si>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</si>
  <si>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</si>
  <si>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</si>
  <si>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</si>
  <si>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</si>
  <si>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</si>
  <si>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</si>
  <si>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</si>
  <si>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</si>
  <si>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</si>
  <si>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</si>
  <si>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</si>
  <si>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</si>
  <si>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</si>
  <si>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</si>
  <si>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</si>
  <si>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</si>
  <si>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</si>
  <si>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</si>
  <si>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</si>
  <si>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</si>
  <si>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</si>
  <si>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</si>
  <si>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</si>
  <si>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</si>
  <si>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</si>
  <si>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</si>
  <si>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</si>
  <si>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</si>
  <si>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</si>
  <si>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</si>
  <si>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</si>
  <si>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</si>
  <si>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</si>
  <si>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</si>
  <si>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</si>
  <si>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</si>
  <si>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</si>
  <si>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</si>
  <si>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</si>
  <si>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</si>
  <si>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</si>
  <si>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</si>
  <si>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</si>
  <si>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</si>
  <si>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</si>
  <si>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</si>
  <si>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</si>
  <si>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</si>
  <si>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</si>
  <si>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</si>
  <si>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</si>
  <si>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</si>
  <si>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</si>
  <si>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</si>
  <si>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</si>
  <si>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</si>
  <si>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</si>
  <si>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</si>
  <si>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</si>
  <si>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</si>
  <si>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</si>
  <si>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</si>
  <si>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</si>
  <si>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</si>
  <si>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</si>
  <si>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</si>
  <si>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</si>
  <si>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</si>
  <si>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</si>
  <si>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</si>
  <si>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</si>
  <si>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</si>
  <si>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</si>
  <si>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</si>
  <si>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</si>
  <si>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</si>
  <si>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</si>
  <si>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</si>
  <si>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</si>
  <si>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</si>
  <si>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</si>
  <si>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</si>
  <si>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</si>
  <si>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</si>
  <si>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</si>
  <si>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</si>
  <si>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</si>
  <si>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</si>
  <si>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</si>
  <si>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</si>
  <si>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</si>
  <si>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</si>
  <si>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</si>
  <si>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</si>
  <si>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</si>
  <si>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</si>
  <si>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t>NX | N0 | N1</t>
    </r>
    <r>
      <rPr>
        <strike/>
        <sz val="8"/>
        <rFont val="Arial"/>
        <family val="2"/>
      </rPr>
      <t xml:space="preserve"> </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</si>
  <si>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</si>
  <si>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</si>
  <si>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</si>
  <si>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</si>
  <si>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</si>
  <si>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</si>
  <si>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</si>
  <si>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</si>
  <si>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t>Have you used any medications or devices to aid or improve erections?
0 = No
1 = Yes</t>
  </si>
  <si>
    <t>0 | 1</t>
  </si>
  <si>
    <t>Hatten Sie in den letzten 4 Wochen Interesse an Sex?
1 = Überhaupt nicht
2 = Wenig
3 = Mäßig
4 = Sehr</t>
  </si>
  <si>
    <t>Haben Sie Arzneimittel oder Geräte benutzt um Ihre Erektion zu verbessern?
0 = Nein
1 = Ja</t>
  </si>
  <si>
    <t>0 | 1 | 2 | 3 | 4</t>
  </si>
  <si>
    <r>
      <t xml:space="preserve">Bitte geben Sie für die folgenden Arzneimittel und Geräte an, ob sie diese probiert haben oder gegenwärtig nutzen um Ihre Erektion zu verbessern.
</t>
    </r>
    <r>
      <rPr>
        <u/>
        <sz val="8"/>
        <rFont val="Arial"/>
        <family val="2"/>
      </rPr>
      <t>MUSE (Alprostadil zur Verwendung in der Harnröhre)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</si>
  <si>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Viagra oder anderes Medikament</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</si>
  <si>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SKAT (Injektionen in den Schwellkörper des Gliedes)</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</si>
  <si>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Vakuum Pumpe (als Erektionshilfe)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</si>
  <si>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For each of the following medicines or devices, please indicate whether or not you have tried it or currently use it to improve your erections?
</t>
    </r>
    <r>
      <rPr>
        <u/>
        <sz val="8"/>
        <rFont val="Arial"/>
        <family val="2"/>
      </rPr>
      <t>Other (name medication/device if not listed)</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</si>
  <si>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Vacuum erection device</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</si>
  <si>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Muse (intra-urethral alprostadil suppository)</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</si>
  <si>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Viagra or other pill</t>
    </r>
    <r>
      <rPr>
        <sz val="8"/>
        <rFont val="Arial"/>
        <family val="2"/>
      </rPr>
      <t xml:space="preserve">
0 = Have not tried it
1 = Tried it but was not helpful
2 = It helped but I am not using it now
3 = It helped and I use it sometimes
4 = It helped and I use it always</t>
    </r>
  </si>
  <si>
    <r>
      <t xml:space="preserve">For each of the following medicines or devices, please indicate whether or not you have tried it or currently use it to improve your erections?
</t>
    </r>
    <r>
      <rPr>
        <u/>
        <sz val="8"/>
        <rFont val="Arial"/>
        <family val="2"/>
      </rPr>
      <t>Penile injection therapy</t>
    </r>
    <r>
      <rPr>
        <sz val="8"/>
        <rFont val="Arial"/>
        <family val="2"/>
      </rPr>
      <t xml:space="preserve">
1 = Have not tried it
2 = Tried it but was not helpful
3 = It helped but I am not using it now
4 = It helped and I use it sometimes
5 = It helped and I use it always</t>
    </r>
  </si>
  <si>
    <r>
      <t xml:space="preserve">Bitte geben Sie für die folgenden Arzneimittel und Geräte an, ob sie diese probiert haben oder gegenwärtig nutzen um Ihre Erektion zu verbessern.
</t>
    </r>
    <r>
      <rPr>
        <u/>
        <sz val="8"/>
        <rFont val="Arial"/>
        <family val="2"/>
      </rPr>
      <t>Andere Arzneimittel oder Geräte</t>
    </r>
    <r>
      <rPr>
        <sz val="8"/>
        <rFont val="Arial"/>
        <family val="2"/>
      </rPr>
      <t xml:space="preserve">
0 = Noch nicht probiert
1 = Bereits probiert, aber ohne Nutzen
2 = Hilfreich, aber zurzeit nicht in Verwendung
3 = Hilfreich und ich nutze es gelegentlich
4 = Hilfreich und ich nutze es immer</t>
    </r>
  </si>
  <si>
    <t>Name of the pill if question 3a is answered with 1 | 2 | 3 | 4</t>
  </si>
  <si>
    <t>Name of the medication/device if question 3e is answered with 1 | 2 | 3 | 4</t>
  </si>
  <si>
    <t>Date of questionnaire</t>
  </si>
  <si>
    <t>----</t>
  </si>
  <si>
    <t>Automatically filled out by the system</t>
  </si>
  <si>
    <r>
      <t xml:space="preserve">General Information
</t>
    </r>
    <r>
      <rPr>
        <b/>
        <sz val="8"/>
        <rFont val="Arial"/>
        <family val="2"/>
      </rPr>
      <t>Center</t>
    </r>
  </si>
  <si>
    <t>Identification number of center</t>
  </si>
  <si>
    <t>Identification number of patient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</si>
  <si>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</si>
  <si>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</si>
  <si>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</si>
  <si>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</si>
  <si>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</si>
  <si>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</si>
  <si>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</si>
  <si>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</si>
  <si>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</si>
  <si>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</si>
  <si>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</si>
  <si>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</si>
  <si>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</si>
  <si>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</si>
  <si>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</si>
  <si>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</si>
  <si>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</si>
  <si>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</si>
  <si>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</si>
  <si>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</si>
  <si>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</si>
  <si>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</si>
  <si>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</si>
  <si>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</si>
  <si>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</si>
  <si>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</si>
  <si>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</si>
  <si>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</si>
  <si>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</si>
  <si>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</si>
  <si>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</si>
  <si>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</si>
  <si>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</si>
  <si>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</si>
  <si>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</si>
  <si>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</si>
  <si>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</si>
  <si>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</si>
  <si>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</si>
  <si>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</si>
  <si>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</si>
  <si>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</si>
  <si>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</si>
  <si>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</si>
  <si>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</si>
  <si>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</si>
  <si>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</si>
  <si>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</si>
  <si>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</si>
  <si>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</si>
  <si>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J12 + J13 + J14</t>
  </si>
  <si>
    <t>= O12 + O13 + O14</t>
  </si>
  <si>
    <t>= O9 - O11</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</si>
  <si>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</si>
  <si>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</si>
  <si>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</si>
  <si>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</si>
  <si>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</si>
  <si>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</si>
  <si>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</si>
  <si>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</si>
  <si>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</si>
  <si>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</si>
  <si>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</si>
  <si>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</si>
  <si>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</si>
  <si>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</si>
  <si>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</si>
  <si>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</si>
  <si>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</si>
  <si>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</si>
  <si>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</si>
  <si>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</si>
  <si>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</si>
  <si>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</si>
  <si>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</si>
  <si>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</si>
  <si>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</si>
  <si>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</si>
  <si>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</si>
  <si>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</si>
  <si>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</si>
  <si>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</si>
  <si>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</si>
  <si>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</si>
  <si>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</si>
  <si>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</si>
  <si>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</si>
  <si>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</si>
  <si>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</si>
  <si>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</si>
  <si>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</si>
  <si>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</si>
  <si>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</si>
  <si>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</si>
  <si>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</si>
  <si>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</si>
  <si>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</si>
  <si>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</si>
  <si>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</si>
  <si>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</si>
  <si>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</si>
  <si>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</si>
  <si>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</si>
  <si>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  No center case  
</t>
    </r>
    <r>
      <rPr>
        <sz val="9"/>
        <color theme="0" tint="-0.499984740745262"/>
        <rFont val="Arial"/>
        <family val="2"/>
      </rPr>
      <t xml:space="preserve">  (kein Zentrumsfall)</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</si>
  <si>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</si>
  <si>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</si>
  <si>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</si>
  <si>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</si>
  <si>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</si>
  <si>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</si>
  <si>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</si>
  <si>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</si>
  <si>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</si>
  <si>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</si>
  <si>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</si>
  <si>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</si>
  <si>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</si>
  <si>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</si>
  <si>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</si>
  <si>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</si>
  <si>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</si>
  <si>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</si>
  <si>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</si>
  <si>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</si>
  <si>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</si>
  <si>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</si>
  <si>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</si>
  <si>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</si>
  <si>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</si>
  <si>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</si>
  <si>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</si>
  <si>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</si>
  <si>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</si>
  <si>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</si>
  <si>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</si>
  <si>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</si>
  <si>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</si>
  <si>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</si>
  <si>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</si>
  <si>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</si>
  <si>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</si>
  <si>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</si>
  <si>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N30
</t>
    </r>
    <r>
      <rPr>
        <b/>
        <sz val="11"/>
        <color theme="0" tint="-0.499984740745262"/>
        <rFont val="Arial"/>
        <family val="2"/>
      </rPr>
      <t>(= Basisdaten N30)</t>
    </r>
  </si>
  <si>
    <r>
      <t xml:space="preserve">= Basic data I17
</t>
    </r>
    <r>
      <rPr>
        <b/>
        <sz val="11"/>
        <color theme="0" tint="-0.499984740745262"/>
        <rFont val="Arial"/>
        <family val="2"/>
      </rPr>
      <t>(= Basisdaten I17)</t>
    </r>
  </si>
  <si>
    <r>
      <t xml:space="preserve">= Basic data J17
</t>
    </r>
    <r>
      <rPr>
        <b/>
        <sz val="11"/>
        <color theme="0" tint="-0.499984740745262"/>
        <rFont val="Arial"/>
        <family val="2"/>
      </rPr>
      <t>(= Basisdaten J17)</t>
    </r>
  </si>
  <si>
    <r>
      <t xml:space="preserve">= Basic data K17
</t>
    </r>
    <r>
      <rPr>
        <b/>
        <sz val="11"/>
        <color theme="0" tint="-0.499984740745262"/>
        <rFont val="Arial"/>
        <family val="2"/>
      </rPr>
      <t>(= Basisdaten K17)</t>
    </r>
  </si>
  <si>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</si>
  <si>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</si>
  <si>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</si>
  <si>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rPr>
        <sz val="11"/>
        <color indexed="8"/>
        <rFont val="Arial"/>
        <family val="2"/>
      </rPr>
      <t xml:space="preserve">OncoBox Prostate </t>
    </r>
    <r>
      <rPr>
        <b/>
        <sz val="11"/>
        <color indexed="8"/>
        <rFont val="Arial"/>
        <family val="2"/>
      </rPr>
      <t xml:space="preserve">
Indicator 5 Percutaneous radiation therapy with hormoneablative therapy
</t>
    </r>
    <r>
      <rPr>
        <b/>
        <sz val="11"/>
        <color theme="0" tint="-0.499984740745262"/>
        <rFont val="Arial"/>
        <family val="2"/>
      </rPr>
      <t>(Kennzahl Nr. 5 Strahlentherapie und hormonablative Therapie bei lokal begrenztem PCA mit hohem Risiko)</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</si>
  <si>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</si>
  <si>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medium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</si>
  <si>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</si>
  <si>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</si>
  <si>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</si>
  <si>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</si>
  <si>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non-determinable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</si>
  <si>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</si>
  <si>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primary case patients total
</t>
    </r>
    <r>
      <rPr>
        <b/>
        <sz val="9"/>
        <color theme="0" tint="-0.499984740745262"/>
        <rFont val="Arial"/>
        <family val="2"/>
      </rPr>
      <t>(Primärfallpatienten gesamt)</t>
    </r>
  </si>
  <si>
    <r>
      <t xml:space="preserve">Total
</t>
    </r>
    <r>
      <rPr>
        <b/>
        <sz val="9"/>
        <color theme="0" tint="-0.499984740745262"/>
        <rFont val="Arial"/>
        <family val="2"/>
      </rPr>
      <t>(Gesamt)</t>
    </r>
  </si>
  <si>
    <r>
      <t>RPE due to Pca</t>
    </r>
    <r>
      <rPr>
        <sz val="9"/>
        <color theme="0" tint="-0.499984740745262"/>
        <rFont val="Arial"/>
        <family val="2"/>
      </rPr>
      <t xml:space="preserve">
(RPE aufgrund von Pca)</t>
    </r>
  </si>
  <si>
    <r>
      <t xml:space="preserve">RCE due to Pca
</t>
    </r>
    <r>
      <rPr>
        <sz val="9"/>
        <color theme="0" tint="-0.499984740745262"/>
        <rFont val="Arial"/>
        <family val="2"/>
      </rPr>
      <t>(RZE aufgrund von Pca)</t>
    </r>
  </si>
  <si>
    <r>
      <t xml:space="preserve">Incidental finding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</si>
  <si>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</si>
  <si>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</si>
  <si>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</si>
  <si>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</si>
  <si>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</si>
  <si>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</si>
  <si>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 xml:space="preserve">systemic treatment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</si>
  <si>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</si>
  <si>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locally treatment prostate
</t>
    </r>
    <r>
      <rPr>
        <b/>
        <sz val="9"/>
        <color theme="0" tint="-0.499984740745262"/>
        <rFont val="Arial"/>
        <family val="2"/>
      </rPr>
      <t>(lokale Behandlung der Prostata)</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</si>
  <si>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</si>
  <si>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</si>
  <si>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</si>
  <si>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</si>
  <si>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</si>
  <si>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</si>
  <si>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</si>
  <si>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t xml:space="preserve">b) Newly diagnosed relaps/recurrence and/or distant metastasis </t>
    </r>
    <r>
      <rPr>
        <b/>
        <vertAlign val="superscript"/>
        <sz val="10"/>
        <rFont val="Arial"/>
        <family val="2"/>
      </rPr>
      <t>1)</t>
    </r>
    <r>
      <rPr>
        <b/>
        <sz val="10"/>
        <rFont val="Arial"/>
        <family val="2"/>
      </rPr>
      <t xml:space="preserve">
</t>
    </r>
    <r>
      <rPr>
        <b/>
        <sz val="10"/>
        <color theme="0" tint="-0.499984740745262"/>
        <rFont val="Arial"/>
        <family val="2"/>
      </rPr>
      <t xml:space="preserve">(Neudiagnostizierte Rezidive und/oder Fernmetastasen im Kalenderjahr </t>
    </r>
    <r>
      <rPr>
        <b/>
        <vertAlign val="superscript"/>
        <sz val="10"/>
        <color theme="0" tint="-0.499984740745262"/>
        <rFont val="Arial"/>
        <family val="2"/>
      </rPr>
      <t>1)</t>
    </r>
    <r>
      <rPr>
        <b/>
        <sz val="10"/>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</si>
  <si>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</si>
  <si>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</si>
  <si>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</si>
  <si>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automatisch</t>
  </si>
  <si>
    <t>optional</t>
  </si>
  <si>
    <t>Eingabe Patient</t>
  </si>
  <si>
    <t>automatisch?</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</si>
  <si>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</si>
  <si>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</si>
  <si>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</si>
  <si>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</si>
  <si>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</si>
  <si>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</si>
  <si>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</si>
  <si>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</si>
  <si>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</si>
  <si>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</si>
  <si>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</si>
  <si>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</si>
  <si>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</si>
  <si>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</si>
  <si>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</si>
  <si>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</si>
  <si>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</si>
  <si>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</si>
  <si>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</si>
  <si>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</si>
  <si>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</si>
  <si>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</si>
  <si>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</si>
  <si>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</si>
  <si>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</si>
  <si>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</si>
  <si>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</si>
  <si>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</si>
  <si>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</si>
  <si>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</si>
  <si>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</si>
  <si>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</si>
  <si>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</si>
  <si>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</si>
  <si>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</si>
  <si>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</si>
  <si>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</si>
  <si>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</si>
  <si>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</si>
  <si>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</si>
  <si>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</si>
  <si>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</si>
  <si>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</si>
  <si>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</si>
  <si>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</si>
  <si>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</si>
  <si>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</si>
  <si>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</si>
  <si>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</si>
  <si>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</si>
  <si>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</si>
  <si>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</si>
  <si>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</si>
  <si>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</si>
  <si>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</si>
  <si>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</si>
  <si>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</si>
  <si>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</si>
  <si>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</si>
  <si>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</si>
  <si>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</si>
  <si>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</si>
  <si>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</si>
  <si>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</si>
  <si>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</si>
  <si>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</si>
  <si>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</si>
  <si>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</si>
  <si>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</si>
  <si>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</si>
  <si>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</si>
  <si>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</si>
  <si>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</si>
  <si>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</si>
  <si>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</si>
  <si>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</si>
  <si>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</si>
  <si>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</si>
  <si>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</si>
  <si>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</si>
  <si>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</si>
  <si>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</si>
  <si>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</si>
  <si>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</si>
  <si>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</si>
  <si>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</si>
  <si>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</si>
  <si>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</si>
  <si>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</si>
  <si>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</si>
  <si>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</si>
  <si>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</si>
  <si>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</si>
  <si>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</si>
  <si>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</si>
  <si>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</si>
  <si>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</si>
  <si>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</si>
  <si>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</si>
  <si>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</si>
  <si>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</si>
  <si>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</si>
  <si>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</si>
  <si>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</si>
  <si>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</si>
  <si>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</si>
  <si>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</si>
  <si>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</si>
  <si>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</si>
  <si>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</si>
  <si>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</si>
  <si>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</si>
  <si>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</si>
  <si>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</si>
  <si>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</si>
  <si>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</si>
  <si>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</si>
  <si>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</si>
  <si>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</si>
  <si>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</si>
  <si>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</si>
  <si>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</si>
  <si>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</si>
  <si>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</si>
  <si>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</si>
  <si>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</si>
  <si>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</si>
  <si>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</si>
  <si>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</si>
  <si>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</si>
  <si>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</si>
  <si>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</si>
  <si>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</si>
  <si>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</si>
  <si>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</si>
  <si>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</si>
  <si>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</si>
  <si>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</si>
  <si>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</si>
  <si>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</si>
  <si>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</si>
  <si>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</si>
  <si>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</si>
  <si>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</si>
  <si>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</si>
  <si>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</si>
  <si>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</si>
  <si>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</si>
  <si>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</si>
  <si>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</si>
  <si>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</si>
  <si>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</si>
  <si>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</si>
  <si>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</si>
  <si>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</si>
  <si>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</si>
  <si>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</si>
  <si>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</si>
  <si>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</si>
  <si>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</si>
  <si>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</si>
  <si>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</si>
  <si>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</si>
  <si>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</si>
  <si>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</si>
  <si>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</si>
  <si>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</si>
  <si>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</si>
  <si>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</si>
  <si>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</si>
  <si>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</si>
  <si>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</si>
  <si>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</si>
  <si>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</si>
  <si>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</si>
  <si>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</si>
  <si>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</si>
  <si>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</si>
  <si>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</si>
  <si>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</si>
  <si>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</si>
  <si>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</si>
  <si>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</si>
  <si>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</si>
  <si>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</si>
  <si>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</si>
  <si>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</si>
  <si>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</si>
  <si>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</si>
  <si>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</si>
  <si>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</si>
  <si>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</si>
  <si>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</si>
  <si>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</si>
  <si>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</si>
  <si>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</si>
  <si>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</si>
  <si>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</si>
  <si>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</si>
  <si>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</si>
  <si>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</si>
  <si>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</si>
  <si>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</si>
  <si>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</si>
  <si>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</si>
  <si>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</si>
  <si>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</si>
  <si>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</si>
  <si>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</si>
  <si>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</si>
  <si>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</si>
  <si>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</si>
  <si>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</si>
  <si>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</si>
  <si>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</si>
  <si>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</si>
  <si>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</si>
  <si>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</si>
  <si>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</si>
  <si>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</si>
  <si>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</si>
  <si>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</si>
  <si>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</si>
  <si>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</si>
  <si>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</si>
  <si>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</si>
  <si>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</si>
  <si>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</si>
  <si>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</si>
  <si>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</si>
  <si>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</si>
  <si>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</si>
  <si>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</si>
  <si>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</si>
  <si>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</si>
  <si>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</si>
  <si>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</si>
  <si>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</si>
  <si>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</si>
  <si>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</si>
  <si>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</si>
  <si>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</si>
  <si>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</si>
  <si>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</si>
  <si>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</si>
  <si>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</si>
  <si>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</si>
  <si>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</si>
  <si>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</si>
  <si>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</si>
  <si>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</si>
  <si>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</si>
  <si>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</si>
  <si>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</si>
  <si>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</si>
  <si>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</si>
  <si>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</si>
  <si>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</si>
  <si>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</si>
  <si>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</si>
  <si>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</si>
  <si>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</si>
  <si>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</si>
  <si>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</si>
  <si>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</si>
  <si>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</si>
  <si>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</si>
  <si>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</si>
  <si>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</si>
  <si>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</si>
  <si>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</si>
  <si>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</si>
  <si>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</si>
  <si>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</si>
  <si>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</si>
  <si>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</si>
  <si>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</si>
  <si>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</si>
  <si>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</si>
  <si>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</si>
  <si>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</si>
  <si>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</si>
  <si>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</si>
  <si>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</si>
  <si>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</si>
  <si>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</si>
  <si>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</si>
  <si>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</si>
  <si>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</si>
  <si>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</si>
  <si>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</si>
  <si>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</si>
  <si>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</si>
  <si>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</si>
  <si>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</si>
  <si>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</si>
  <si>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</si>
  <si>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</si>
  <si>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</si>
  <si>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</si>
  <si>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</si>
  <si>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</si>
  <si>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</si>
  <si>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</si>
  <si>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</si>
  <si>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</si>
  <si>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</si>
  <si>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</si>
  <si>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</si>
  <si>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</si>
  <si>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</si>
  <si>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</si>
  <si>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</si>
  <si>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</si>
  <si>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</si>
  <si>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</si>
  <si>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</si>
  <si>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</si>
  <si>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</si>
  <si>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</si>
  <si>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</si>
  <si>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</si>
  <si>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1b)1 | 1b)2 | 1b)3 |</t>
  </si>
  <si>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</si>
  <si>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</si>
  <si>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</si>
  <si>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</si>
  <si>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</si>
  <si>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</si>
  <si>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</si>
  <si>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</si>
  <si>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</si>
  <si>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</si>
  <si>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</si>
  <si>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</si>
  <si>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</si>
  <si>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</si>
  <si>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</si>
  <si>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</si>
  <si>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</si>
  <si>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</si>
  <si>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</si>
  <si>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</si>
  <si>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</si>
  <si>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</si>
  <si>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</si>
  <si>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</si>
  <si>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</si>
  <si>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</si>
  <si>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</si>
  <si>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</si>
  <si>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</si>
  <si>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</si>
  <si>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</si>
  <si>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</si>
  <si>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</si>
  <si>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</si>
  <si>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</si>
  <si>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</si>
  <si>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</si>
  <si>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</si>
  <si>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</si>
  <si>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</si>
  <si>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</si>
  <si>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</si>
  <si>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</si>
  <si>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</si>
  <si>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</si>
  <si>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</si>
  <si>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</si>
  <si>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</si>
  <si>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</si>
  <si>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</si>
  <si>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</si>
  <si>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</si>
  <si>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</si>
  <si>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</si>
  <si>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</si>
  <si>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</si>
  <si>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</si>
  <si>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</si>
  <si>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</si>
  <si>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</si>
  <si>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</si>
  <si>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</si>
  <si>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</si>
  <si>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</si>
  <si>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</si>
  <si>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Percutaneous radiation therapy with hormoneablative therapy
</t>
    </r>
    <r>
      <rPr>
        <sz val="11"/>
        <color theme="0" tint="-0.499984740745262"/>
        <rFont val="Arial"/>
        <family val="2"/>
      </rPr>
      <t>Strahlentherapie und hormonablative Therapie bei lokal begrenztem PCA mit hohem Risiko</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</si>
  <si>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</si>
  <si>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</si>
  <si>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Participation in studies
</t>
    </r>
    <r>
      <rPr>
        <sz val="11"/>
        <color theme="0" tint="-0.499984740745262"/>
        <rFont val="Arial"/>
        <family val="2"/>
      </rPr>
      <t>Studienteilnahme</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</si>
  <si>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</si>
  <si>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</si>
  <si>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</si>
  <si>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</si>
  <si>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Salvage radiotherapy in recurrent Pca (no calculation) 
</t>
    </r>
    <r>
      <rPr>
        <sz val="11"/>
        <color theme="0" tint="-0.499984740745262"/>
        <rFont val="Arial"/>
        <family val="2"/>
      </rPr>
      <t>Salvage-Radiotherapie bei rezidiviertem Pca (keine Berechnung)</t>
    </r>
  </si>
  <si>
    <r>
      <t xml:space="preserve">Total radiation dose per time
</t>
    </r>
    <r>
      <rPr>
        <sz val="11"/>
        <color theme="0" tint="-0.499984740745262"/>
        <rFont val="Arial"/>
        <family val="2"/>
      </rPr>
      <t>Strahlentherapiedosis pro Zeit</t>
    </r>
  </si>
  <si>
    <r>
      <t xml:space="preserve">Calculation of the DKG questionnaires matrix (ICIQ and IIEF) for the primary cases 2012 after three years
</t>
    </r>
    <r>
      <rPr>
        <sz val="11"/>
        <color theme="0" tint="-0.499984740745262"/>
        <rFont val="Arial"/>
        <family val="2"/>
      </rPr>
      <t>Berechnung der DKG Fragebogen matrix für die Primärfälle 2012 (ICIQ  und IIEF) nach drei Jahren</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</si>
  <si>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</si>
  <si>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</si>
  <si>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rPr>
        <sz val="11"/>
        <color indexed="8"/>
        <rFont val="Arial"/>
        <family val="2"/>
      </rPr>
      <t>OncoBox Prostate</t>
    </r>
    <r>
      <rPr>
        <b/>
        <sz val="11"/>
        <color indexed="8"/>
        <rFont val="Arial"/>
        <family val="2"/>
      </rPr>
      <t xml:space="preserve">
Datafields EPIC 26 
</t>
    </r>
    <r>
      <rPr>
        <b/>
        <sz val="11"/>
        <color theme="0" tint="-0.499984740745262"/>
        <rFont val="Arial"/>
        <family val="2"/>
      </rPr>
      <t>Datenfelder Web-Anwendung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</si>
  <si>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</si>
  <si>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</si>
  <si>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</si>
  <si>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</si>
  <si>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</si>
  <si>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</si>
  <si>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</si>
  <si>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empty 
</t>
    </r>
    <r>
      <rPr>
        <sz val="8"/>
        <color theme="0" tint="-0.499984740745262"/>
        <rFont val="Arial"/>
        <family val="2"/>
      </rPr>
      <t>(leer)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</si>
  <si>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</si>
  <si>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</si>
  <si>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</si>
  <si>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</si>
  <si>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</si>
  <si>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</si>
  <si>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</si>
  <si>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</si>
  <si>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</si>
  <si>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</si>
  <si>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</si>
  <si>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</si>
  <si>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</si>
  <si>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</si>
  <si>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</si>
  <si>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Number of primary cases
</t>
    </r>
    <r>
      <rPr>
        <sz val="9"/>
        <color theme="0" tint="-0.499984740745262"/>
        <rFont val="Arial"/>
        <family val="2"/>
      </rPr>
      <t>(Primärfälle)</t>
    </r>
  </si>
  <si>
    <r>
      <t xml:space="preserve">Primary cases &gt; pT3a and/or R1 and/or pN+
</t>
    </r>
    <r>
      <rPr>
        <sz val="9"/>
        <color theme="0" tint="-0.499984740745262"/>
        <rFont val="Arial"/>
        <family val="2"/>
      </rPr>
      <t>(Primärfälle &gt; pT3a und/oder R1 und/ oder pN+)</t>
    </r>
  </si>
  <si>
    <r>
      <t xml:space="preserve">Number of patients under AS
</t>
    </r>
    <r>
      <rPr>
        <sz val="9"/>
        <color theme="0" tint="-0.499984740745262"/>
        <rFont val="Arial"/>
        <family val="2"/>
      </rPr>
      <t>(Primärfälle unter AS)</t>
    </r>
  </si>
  <si>
    <r>
      <t xml:space="preserve">Primary cases (= indicator 1a)
</t>
    </r>
    <r>
      <rPr>
        <sz val="9"/>
        <color theme="0" tint="-0.499984740745262"/>
        <rFont val="Arial"/>
        <family val="2"/>
      </rPr>
      <t>(Primärfälle (= Kennzahl 1a))</t>
    </r>
  </si>
  <si>
    <r>
      <t xml:space="preserve">Number of prostate carcinoma patients with definitive radiotherapy
</t>
    </r>
    <r>
      <rPr>
        <sz val="9"/>
        <color theme="0" tint="-0.499984740745262"/>
        <rFont val="Arial"/>
        <family val="2"/>
      </rPr>
      <t>(Primärfälle mit definitiver Strahlentherapie)</t>
    </r>
  </si>
  <si>
    <r>
      <t xml:space="preserve">Number of prostate carcinoma patients with permanent seed implantation
</t>
    </r>
    <r>
      <rPr>
        <sz val="9"/>
        <color theme="0" tint="-0.499984740745262"/>
        <rFont val="Arial"/>
        <family val="2"/>
      </rPr>
      <t>(Primärfälle mit permanenter Seedimplantation)</t>
    </r>
  </si>
  <si>
    <r>
      <t xml:space="preserve">Number of patients with a pathology report giving:
- localisation and number of cancer-positive tissue specimens in relation to the punch biopsy specimens taken
- semi-quantitative estimate of the percentage of total tumour area/total punch biopsy cylinder area
-Gleason grade: all primary and secondary grades and the least differentiated grade, in %
- the composite Gleason score
</t>
    </r>
    <r>
      <rPr>
        <sz val="9"/>
        <color theme="0" tint="-0.499984740745262"/>
        <rFont val="Arial"/>
        <family val="2"/>
      </rPr>
      <t>(Primärfälle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</si>
  <si>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All patients first diagnosed with prostate cancer and undergoing punch biopsy
</t>
    </r>
    <r>
      <rPr>
        <sz val="9"/>
        <color theme="0" tint="-0.499984740745262"/>
        <rFont val="Arial"/>
        <family val="2"/>
      </rPr>
      <t>(Primärfälle mit Prostatakarzinom und Stanzbiopsie)</t>
    </r>
  </si>
  <si>
    <r>
      <t xml:space="preserve">Number of patients with a pathology report giving:
- pN category
- number of involved LN in relation to the number of removed LN 
</t>
    </r>
    <r>
      <rPr>
        <sz val="9"/>
        <color theme="0" tint="-0.499984740745262"/>
        <rFont val="Arial"/>
        <family val="2"/>
      </rPr>
      <t>(Primärfälle mit Befundberichten mit Angabe von:
- pN-Kategorie
- Zahl befallener LK im Verhältnis zu entfernten LK)</t>
    </r>
  </si>
  <si>
    <r>
      <t xml:space="preserve">Number of patients also receiving hormone ablation therapy 
</t>
    </r>
    <r>
      <rPr>
        <sz val="9"/>
        <color theme="0" tint="-0.499984740745262"/>
        <rFont val="Arial"/>
        <family val="2"/>
      </rPr>
      <t>(Primärfälle mit zusätzlicher hormonablativer Therapie)</t>
    </r>
  </si>
  <si>
    <r>
      <t xml:space="preserve">All patients first diagnosed with prostate cancer with histologically confirmed lymph node metastasis and receiving percutaneous radiotherapy
</t>
    </r>
    <r>
      <rPr>
        <sz val="10"/>
        <color theme="0" tint="-0.499984740745262"/>
        <rFont val="Arial"/>
        <family val="2"/>
      </rPr>
      <t>(Primärfälle mit Prostatakarzinom mit histolog. gesicherten Lymphknotenmetastasen und perkutaner Strahlentherapie)</t>
    </r>
  </si>
  <si>
    <r>
      <t xml:space="preserve">Number of patients beginning SRT and with PSA &lt; 0.5 ng/ml
</t>
    </r>
    <r>
      <rPr>
        <sz val="9"/>
        <color theme="0" tint="-0.499984740745262"/>
        <rFont val="Arial"/>
        <family val="2"/>
      </rPr>
      <t>(Patienten mit Beginn der SRT und bei PSA&lt;0,5ng/ml)</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</si>
  <si>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</si>
  <si>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</si>
  <si>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</si>
  <si>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</si>
  <si>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</si>
  <si>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</si>
  <si>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</si>
  <si>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</si>
  <si>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</si>
  <si>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</si>
  <si>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</si>
  <si>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</si>
  <si>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</si>
  <si>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</si>
  <si>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</si>
  <si>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</si>
  <si>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</si>
  <si>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</si>
  <si>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</si>
  <si>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</si>
  <si>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</si>
  <si>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</si>
  <si>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</si>
  <si>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</si>
  <si>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</si>
  <si>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</si>
  <si>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</si>
  <si>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</si>
  <si>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</si>
  <si>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</si>
  <si>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revision ops whithin 90 days 
</t>
    </r>
    <r>
      <rPr>
        <sz val="9"/>
        <color theme="0" tint="-0.499984740745262"/>
        <rFont val="Arial"/>
        <family val="2"/>
      </rPr>
      <t>(Revisionsoperation innerhalb 90 Tage)</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</si>
  <si>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</si>
  <si>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</si>
  <si>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</si>
  <si>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</si>
  <si>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</si>
  <si>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</si>
  <si>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</si>
  <si>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histologically confirmed lymph node metastasis
</t>
    </r>
    <r>
      <rPr>
        <sz val="9"/>
        <color theme="0" tint="-0.499984740745262"/>
        <rFont val="Arial"/>
        <family val="2"/>
      </rPr>
      <t>(histologisch gesicherte Lymphknotenmetastasen)</t>
    </r>
  </si>
  <si>
    <r>
      <t xml:space="preserve">percutaneous radiotherapy
</t>
    </r>
    <r>
      <rPr>
        <sz val="9"/>
        <color theme="0" tint="-0.499984740745262"/>
        <rFont val="Arial"/>
        <family val="2"/>
      </rPr>
      <t>(perkutane Strahlentherapie)</t>
    </r>
  </si>
  <si>
    <r>
      <t xml:space="preserve"> hormone ablation therapy
</t>
    </r>
    <r>
      <rPr>
        <sz val="9"/>
        <color theme="0" tint="-0.499984740745262"/>
        <rFont val="Arial"/>
        <family val="2"/>
      </rPr>
      <t>(hormonablative Therapie)</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</si>
  <si>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</si>
  <si>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</si>
  <si>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</si>
  <si>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</si>
  <si>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permanent seed implantation
</t>
    </r>
    <r>
      <rPr>
        <sz val="9"/>
        <color theme="0" tint="-0.499984740745262"/>
        <rFont val="Arial"/>
        <family val="2"/>
      </rPr>
      <t>(permanente Seedimplantation)</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</si>
  <si>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</si>
  <si>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</si>
  <si>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</si>
  <si>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</si>
  <si>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</si>
  <si>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</si>
  <si>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</si>
  <si>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</si>
  <si>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</si>
  <si>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</si>
  <si>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</si>
  <si>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</si>
  <si>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</si>
  <si>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</si>
  <si>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</si>
  <si>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</si>
  <si>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</si>
  <si>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</si>
  <si>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</si>
  <si>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</si>
  <si>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</si>
  <si>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</si>
  <si>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</si>
  <si>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</si>
  <si>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</si>
  <si>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</si>
  <si>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</si>
  <si>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</si>
  <si>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</si>
  <si>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</si>
  <si>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</si>
  <si>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</si>
  <si>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</si>
  <si>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</si>
  <si>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</si>
  <si>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</si>
  <si>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</si>
  <si>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IF cases 
</t>
    </r>
    <r>
      <rPr>
        <b/>
        <sz val="14"/>
        <color theme="0" tint="-0.499984740745262"/>
        <rFont val="Arial"/>
        <family val="2"/>
      </rPr>
      <t>(IF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</si>
  <si>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</si>
  <si>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</si>
  <si>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</si>
  <si>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</si>
  <si>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</si>
  <si>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</si>
  <si>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</si>
  <si>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</si>
  <si>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</si>
  <si>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</si>
  <si>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</si>
  <si>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</si>
  <si>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</si>
  <si>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</si>
  <si>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</si>
  <si>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</si>
  <si>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</si>
  <si>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</si>
  <si>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</si>
  <si>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</si>
  <si>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</si>
  <si>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</si>
  <si>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</si>
  <si>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</si>
  <si>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</si>
  <si>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</si>
  <si>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</si>
  <si>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</si>
  <si>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</si>
  <si>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</si>
  <si>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</si>
  <si>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</si>
  <si>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</si>
  <si>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</si>
  <si>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</si>
  <si>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</si>
  <si>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</si>
  <si>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</si>
  <si>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</si>
  <si>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</si>
  <si>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</si>
  <si>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</si>
  <si>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</si>
  <si>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</si>
  <si>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</si>
  <si>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</si>
  <si>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</si>
  <si>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</si>
  <si>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</si>
  <si>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</si>
  <si>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</si>
  <si>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</si>
  <si>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</si>
  <si>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</si>
  <si>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</si>
  <si>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</si>
  <si>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</si>
  <si>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</si>
  <si>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</si>
  <si>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</si>
  <si>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</si>
  <si>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</si>
  <si>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</si>
  <si>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</si>
  <si>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</si>
  <si>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</si>
  <si>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</si>
  <si>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</si>
  <si>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t xml:space="preserve">Patients total 
</t>
    </r>
    <r>
      <rPr>
        <b/>
        <sz val="9"/>
        <color theme="0" tint="-0.499984740745262"/>
        <rFont val="Arial"/>
        <family val="2"/>
      </rPr>
      <t xml:space="preserve">(Pat. gesamt </t>
    </r>
    <r>
      <rPr>
        <sz val="8"/>
        <color theme="0" tint="-0.499984740745262"/>
        <rFont val="Arial"/>
        <family val="2"/>
      </rPr>
      <t>(ohne Mehrfachnennung))</t>
    </r>
  </si>
  <si>
    <r>
      <t xml:space="preserve">Patients with newly diagnosed distant metastasis
</t>
    </r>
    <r>
      <rPr>
        <sz val="9"/>
        <color theme="0" tint="-0.499984740745262"/>
        <rFont val="Arial"/>
        <family val="2"/>
      </rPr>
      <t>(Pat. mit Neudiagnose Fernmetastase)</t>
    </r>
  </si>
  <si>
    <r>
      <t xml:space="preserve">Patients with newly diagnosed relaps/recurrence
</t>
    </r>
    <r>
      <rPr>
        <sz val="9"/>
        <color theme="0" tint="-0.499984740745262"/>
        <rFont val="Arial"/>
        <family val="2"/>
      </rPr>
      <t>(Pat. mit Neudiagnose Rezidiv)</t>
    </r>
  </si>
  <si>
    <r>
      <t xml:space="preserve">Patients of this with prior "AS/WW"
</t>
    </r>
    <r>
      <rPr>
        <sz val="9"/>
        <color theme="0" tint="-0.499984740745262"/>
        <rFont val="Arial"/>
        <family val="2"/>
      </rPr>
      <t>(davon Pat. mit  Historie „AS/WW")</t>
    </r>
  </si>
  <si>
    <r>
      <t xml:space="preserve">Center patients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</si>
  <si>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rPr>
        <sz val="8"/>
        <rFont val="Arial"/>
        <family val="2"/>
      </rPr>
      <t>Patients simultaneous primary case patient</t>
    </r>
    <r>
      <rPr>
        <sz val="8"/>
        <color theme="0" tint="-0.499984740745262"/>
        <rFont val="Arial"/>
        <family val="2"/>
      </rPr>
      <t xml:space="preserve">
(davon Pat. parallel Status Primärfall-Pat.)</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</si>
  <si>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</si>
  <si>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</si>
  <si>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of center patients (no cystectomies, no incidential findings)
</t>
    </r>
    <r>
      <rPr>
        <sz val="9"/>
        <color theme="0" tint="-0.499984740745262"/>
        <rFont val="Arial"/>
        <family val="2"/>
      </rPr>
      <t>(Radikale Prostatektomien an Zentrumsfällen (keine Zystektomien, keine Zufallsbefunde))</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</si>
  <si>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</si>
  <si>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</si>
  <si>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</si>
  <si>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</si>
  <si>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</si>
  <si>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</si>
  <si>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t>Number of primary cases with locally confined PCa and medium risk (PSA &gt; 10-20 ng/ml, or Gleason score 7, or cT 2b)
(Primärfälle mit lokal begrenztem  PCa u. mittlerem Risiko (PSA &gt; 10-20 ng/ml o. Gleason-Score 7 o. cT 2b))</t>
  </si>
  <si>
    <t>Number of primary cases with locally confined PCa and high risk (PSA &gt; 20 ng/ml, or Gleason score ≥ 8, or cT 2c)
(Primärfälle mit lokal begrenztem PCa u. hohem Risiko (PSA &gt; 20 ng/ml o. Gleason-Score ≥ 8 o. cT 2c))</t>
  </si>
  <si>
    <r>
      <t xml:space="preserve">Number of primary cases with locally confined PCa and low risk (PSA ≤ 10 ng/ml and Gleason score 6 and cT category ≤ 2a)
</t>
    </r>
    <r>
      <rPr>
        <sz val="9"/>
        <color theme="0" tint="-0.499984740745262"/>
        <rFont val="Arial"/>
        <family val="2"/>
      </rPr>
      <t>(Primärfälle mit lokal begrenztem PCa und niedrigem Risiko (PSA ≤ 10ng/ml und Gleason-Score 6 und cT-Kategorie ≤ 2a))</t>
    </r>
  </si>
  <si>
    <r>
      <t xml:space="preserve">All patients who presented themselves to the health care providers I (urology/ radiotherapy) (e.g. via referral) and have been diagnosed as primary cases in line with EB 1.2.1.
</t>
    </r>
    <r>
      <rPr>
        <sz val="9"/>
        <color theme="0" tint="-0.499984740745262"/>
        <rFont val="Arial"/>
        <family val="2"/>
      </rPr>
      <t>(Patienten, die bei den Leistungserbringern I (Urologie/ Strahlentherapie) vorstellig (z.B. über Einweisung) und als Primärfall gemäß EB 1.2.1 diagnostiziert sind)</t>
    </r>
  </si>
  <si>
    <r>
      <t xml:space="preserve">All patients presented in the pre-therapeutic conference (radiotherpay)
</t>
    </r>
    <r>
      <rPr>
        <sz val="9"/>
        <color theme="0" tint="-0.499984740745262"/>
        <rFont val="Arial"/>
        <family val="2"/>
      </rPr>
      <t>(Patienten, die in der prätherapeutischen Konferenz vorgestellt wurden (über Strahlentherapie))</t>
    </r>
  </si>
  <si>
    <r>
      <t xml:space="preserve">Population
</t>
    </r>
    <r>
      <rPr>
        <sz val="10"/>
        <color theme="0" tint="-0.499984740745262"/>
        <rFont val="Arial"/>
        <family val="2"/>
      </rPr>
      <t>(Nenner)</t>
    </r>
  </si>
  <si>
    <r>
      <rPr>
        <sz val="11"/>
        <color indexed="8"/>
        <rFont val="Arial"/>
        <family val="2"/>
      </rPr>
      <t xml:space="preserve">OncoBox Prostate  </t>
    </r>
    <r>
      <rPr>
        <b/>
        <sz val="11"/>
        <color indexed="8"/>
        <rFont val="Arial"/>
        <family val="2"/>
      </rPr>
      <t xml:space="preserve">
Indicator 2 b) Presentation in the weekly pre-therapeutic conference - Radiotherapy
</t>
    </r>
    <r>
      <rPr>
        <b/>
        <sz val="11"/>
        <color theme="0" tint="-0.499984740745262"/>
        <rFont val="Arial"/>
        <family val="2"/>
      </rPr>
      <t>(Kennzahl Nr. 2b) Vorstellung möglichst vieler Patienten in der prätherapeutischen Konferenz (über Strahlentherapie))</t>
    </r>
  </si>
  <si>
    <r>
      <rPr>
        <sz val="11"/>
        <color indexed="8"/>
        <rFont val="Arial"/>
        <family val="2"/>
      </rPr>
      <t xml:space="preserve">OncoBox Prostate </t>
    </r>
    <r>
      <rPr>
        <b/>
        <sz val="11"/>
        <color indexed="8"/>
        <rFont val="Arial"/>
        <family val="2"/>
      </rPr>
      <t xml:space="preserve">
Indicator 2 a) Presentation in the weekly pre-therapeutic conference - Urology
</t>
    </r>
    <r>
      <rPr>
        <b/>
        <sz val="11"/>
        <color theme="0" tint="-0.499984740745262"/>
        <rFont val="Arial"/>
        <family val="2"/>
      </rPr>
      <t>(Kennzahl Nr. 2a) Vorstellung möglichst vieler Patienten in der prätherapeutischen Konferenz (über Urologie))</t>
    </r>
  </si>
  <si>
    <r>
      <t xml:space="preserve">All patients presented in the pre-therapeutic conference (urology)
</t>
    </r>
    <r>
      <rPr>
        <sz val="9"/>
        <color theme="0" tint="-0.499984740745262"/>
        <rFont val="Arial"/>
        <family val="2"/>
      </rPr>
      <t>(Patienten, die in der prätherapeutischen Konferenz vorgestellt wurden (über Urologie))</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</si>
  <si>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</si>
  <si>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</si>
  <si>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</si>
  <si>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</si>
  <si>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</si>
  <si>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</si>
  <si>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</si>
  <si>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</si>
  <si>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</si>
  <si>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</si>
  <si>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</si>
  <si>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</si>
  <si>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</si>
  <si>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</si>
  <si>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</si>
  <si>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17
</t>
    </r>
    <r>
      <rPr>
        <sz val="9"/>
        <color theme="4" tint="-0.499984740745262"/>
        <rFont val="Arial"/>
        <family val="2"/>
      </rPr>
      <t>(Nenner Nr. 17)</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</si>
  <si>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</si>
  <si>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</si>
  <si>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</si>
  <si>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</si>
  <si>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9"/>
        <rFont val="Arial"/>
        <family val="2"/>
      </rPr>
      <t>Numberof patients with high risk profile and percutaneous radiotherapy + hormone therapy</t>
    </r>
    <r>
      <rPr>
        <sz val="9"/>
        <color rgb="FFFF0000"/>
        <rFont val="Arial"/>
        <family val="2"/>
      </rPr>
      <t xml:space="preserve">
</t>
    </r>
    <r>
      <rPr>
        <sz val="9"/>
        <color theme="0" tint="-0.499984740745262"/>
        <rFont val="Arial"/>
        <family val="2"/>
      </rPr>
      <t>(Primärfälle mit zusätzlicher neo- und / oder adjuvanter hormonablativer Therapie)</t>
    </r>
  </si>
  <si>
    <r>
      <t xml:space="preserve">Number of patients with high risk profile (PSA &gt;20 ng/ml, or Gleason score ≥ 8, or cT-category 2c) and percutaneous radiotherapy
</t>
    </r>
    <r>
      <rPr>
        <sz val="9"/>
        <color theme="0" tint="-0.499984740745262"/>
        <rFont val="Arial"/>
        <family val="2"/>
      </rPr>
      <t>(Primärfälle mit Prostatakarzinom T1-2 N0 M0 mit hohem Risiko (PSA &gt;20ng/ml o. Gleason-Score ≥ 8 o.cT-Kategorie 2c) und perkutaner Strahlentherapie)</t>
    </r>
  </si>
  <si>
    <r>
      <rPr>
        <sz val="9"/>
        <rFont val="Arial"/>
        <family val="2"/>
      </rPr>
      <t>Number of patients who received psycho-oncologic care (length of consultation ≥ 30 min)</t>
    </r>
    <r>
      <rPr>
        <sz val="9"/>
        <color rgb="FFFF0000"/>
        <rFont val="Arial"/>
        <family val="2"/>
      </rPr>
      <t xml:space="preserve">
</t>
    </r>
    <r>
      <rPr>
        <sz val="9"/>
        <color theme="0" tint="-0.499984740745262"/>
        <rFont val="Arial"/>
        <family val="2"/>
      </rPr>
      <t>(Patienten, die stationär oder ambulant psychoonkologisch betreut wurden (Gesprächsdauer ≥ 25 Min.))</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</si>
  <si>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</si>
  <si>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9"/>
        <rFont val="Arial"/>
        <family val="2"/>
      </rPr>
      <t>Number of patients counselled by social services</t>
    </r>
    <r>
      <rPr>
        <sz val="9"/>
        <color rgb="FFFF0000"/>
        <rFont val="Arial"/>
        <family val="2"/>
      </rPr>
      <t xml:space="preserve">
</t>
    </r>
    <r>
      <rPr>
        <sz val="9"/>
        <color theme="0" tint="-0.499984740745262"/>
        <rFont val="Arial"/>
        <family val="2"/>
      </rPr>
      <t>(Patienten, die stationär oder ambulant durch den Sozialdienst beraten wurden)</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</si>
  <si>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</si>
  <si>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</si>
  <si>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</si>
  <si>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11"/>
        <rFont val="Arial"/>
        <family val="2"/>
      </rPr>
      <t xml:space="preserve">OncoBox Prostate </t>
    </r>
    <r>
      <rPr>
        <b/>
        <sz val="11"/>
        <rFont val="Arial"/>
        <family val="2"/>
      </rPr>
      <t xml:space="preserve">
Indicator 8 Participation in research study
</t>
    </r>
    <r>
      <rPr>
        <b/>
        <sz val="11"/>
        <color theme="0" tint="-0.499984740745262"/>
        <rFont val="Arial"/>
        <family val="2"/>
      </rPr>
      <t>(Kennzahl Nr. 8 Studienteilnahme)</t>
    </r>
  </si>
  <si>
    <r>
      <t xml:space="preserve">All patients included in a study subject to an ethics vote
</t>
    </r>
    <r>
      <rPr>
        <sz val="9"/>
        <color theme="0" tint="-0.499984740745262"/>
        <rFont val="Arial"/>
        <family val="2"/>
      </rPr>
      <t>(Patienten des Zentrums die in eine Studie mit Ethikvotum eingebracht wurden)</t>
    </r>
  </si>
  <si>
    <r>
      <t xml:space="preserve">Number prostatectomies / cystoprostatectomies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</si>
  <si>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Indicator 9 Number of prostatectomies - Centre
</t>
    </r>
    <r>
      <rPr>
        <b/>
        <sz val="11"/>
        <color theme="0" tint="-0.499984740745262"/>
        <rFont val="Arial"/>
        <family val="2"/>
      </rPr>
      <t>(Kennzahl Nr. 9 Anzahl Prostatektomien Zentrum)</t>
    </r>
  </si>
  <si>
    <r>
      <rPr>
        <sz val="11"/>
        <color indexed="8"/>
        <rFont val="Arial"/>
        <family val="2"/>
      </rPr>
      <t xml:space="preserve">OncoBox Prostate </t>
    </r>
    <r>
      <rPr>
        <b/>
        <sz val="11"/>
        <color indexed="8"/>
        <rFont val="Arial"/>
        <family val="2"/>
      </rPr>
      <t xml:space="preserve">
Indicator 10 Postoperative revision operations
</t>
    </r>
    <r>
      <rPr>
        <b/>
        <sz val="11"/>
        <color theme="0" tint="-0.499984740745262"/>
        <rFont val="Arial"/>
        <family val="2"/>
      </rPr>
      <t>(Kennzahl Nr. 10 Postoperative Revisionseingriffe)</t>
    </r>
  </si>
  <si>
    <r>
      <t xml:space="preserve">Number of all radicalprostatectomies per year
</t>
    </r>
    <r>
      <rPr>
        <sz val="9"/>
        <color theme="0" tint="-0.499984740745262"/>
        <rFont val="Arial"/>
        <family val="2"/>
      </rPr>
      <t>(Radikale Prostatektomien pro Jahr)</t>
    </r>
  </si>
  <si>
    <r>
      <t xml:space="preserve">Number of R1 for pT2 c/pN0 or Nx M0
</t>
    </r>
    <r>
      <rPr>
        <sz val="9"/>
        <color theme="0" tint="-0.499984740745262"/>
        <rFont val="Arial"/>
        <family val="2"/>
      </rPr>
      <t>(Operationen bei Primärfällen mit R1 bei pT2 c/pN0 oder Nx M0)</t>
    </r>
  </si>
  <si>
    <r>
      <t xml:space="preserve">Numberof all operations for primary case patients with pT2 c/pN0 or Nx M0
</t>
    </r>
    <r>
      <rPr>
        <sz val="9"/>
        <color theme="0" tint="-0.499984740745262"/>
        <rFont val="Arial"/>
        <family val="2"/>
      </rPr>
      <t>(Operationen bei Primärfallen mit pT2 c/pN0 oder Nx M0)</t>
    </r>
  </si>
  <si>
    <r>
      <t xml:space="preserve">Number prostate carcinomapatients for whom D90 &gt; 130 Gy was achieved
</t>
    </r>
    <r>
      <rPr>
        <sz val="9"/>
        <color theme="0" tint="-0.499984740745262"/>
        <rFont val="Arial"/>
        <family val="2"/>
      </rPr>
      <t>(Primärfälle bei denen D90 &gt; 130 Gy erreicht wurde)</t>
    </r>
  </si>
  <si>
    <r>
      <t xml:space="preserve">Number prostate carcinomapatients with HDR brachytherapy
</t>
    </r>
    <r>
      <rPr>
        <sz val="9"/>
        <color theme="0" tint="-0.499984740745262"/>
        <rFont val="Arial"/>
        <family val="2"/>
      </rPr>
      <t>(Primärfälle mit HDR-Brachytherapie)</t>
    </r>
  </si>
  <si>
    <r>
      <rPr>
        <sz val="9"/>
        <rFont val="Arial"/>
        <family val="2"/>
      </rPr>
      <t>All patients first diagnosed with PCa and lymphadenectomy</t>
    </r>
    <r>
      <rPr>
        <sz val="9"/>
        <color rgb="FFFF0000"/>
        <rFont val="Arial"/>
        <family val="2"/>
      </rPr>
      <t xml:space="preserve">
</t>
    </r>
    <r>
      <rPr>
        <sz val="9"/>
        <color theme="0" tint="-0.499984740745262"/>
        <rFont val="Arial"/>
        <family val="2"/>
      </rPr>
      <t>(Primärfälle mit Prostatakarzinom und Lymphadenektomie)</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</si>
  <si>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</si>
  <si>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</si>
  <si>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</si>
  <si>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</si>
  <si>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</si>
  <si>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</si>
  <si>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</si>
  <si>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</si>
  <si>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</si>
  <si>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</si>
  <si>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</si>
  <si>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</si>
  <si>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</si>
  <si>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</si>
  <si>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</si>
  <si>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</si>
  <si>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</si>
  <si>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</si>
  <si>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Number of patients with CTCAE Grade III or IV complications within the first 6 months radiotherapy 
</t>
    </r>
    <r>
      <rPr>
        <sz val="9"/>
        <color theme="0" tint="-0.499984740745262"/>
        <rFont val="Arial"/>
        <family val="2"/>
      </rPr>
      <t>(Primärfälle mit Komplikation CTCAE Grade III oder IV innerhalb der ersten 6 Monate nach Strahlentherapie)</t>
    </r>
  </si>
  <si>
    <r>
      <rPr>
        <sz val="9"/>
        <rFont val="Arial"/>
        <family val="2"/>
      </rPr>
      <t>All patients first diagnosed with prostate cancer T1-2 N0 M0 and RPE</t>
    </r>
    <r>
      <rPr>
        <sz val="9"/>
        <color rgb="FFFF0000"/>
        <rFont val="Arial"/>
        <family val="2"/>
      </rPr>
      <t xml:space="preserve">
</t>
    </r>
    <r>
      <rPr>
        <sz val="9"/>
        <color theme="0" tint="-0.499984740745262"/>
        <rFont val="Arial"/>
        <family val="2"/>
      </rPr>
      <t>(Primärfälle mit Prostatakarzinom T1-2 N0 M0 und RPE (aus Vorkennzahlenjahr))</t>
    </r>
  </si>
  <si>
    <r>
      <t xml:space="preserve">All patients after RPE and PSA relapse and receiving SRT
</t>
    </r>
    <r>
      <rPr>
        <sz val="9"/>
        <color theme="0" tint="-0.499984740745262"/>
        <rFont val="Arial"/>
        <family val="2"/>
      </rPr>
      <t>(Patienten Z.n. RPE und PSA-Rezidiv und SRT)</t>
    </r>
  </si>
  <si>
    <r>
      <t xml:space="preserve">locally confined Pca
</t>
    </r>
    <r>
      <rPr>
        <sz val="9"/>
        <color theme="0" tint="-0.499984740745262"/>
        <rFont val="Arial"/>
        <family val="2"/>
      </rPr>
      <t>(lokal begrenztes Pca)</t>
    </r>
  </si>
  <si>
    <r>
      <rPr>
        <sz val="11"/>
        <color indexed="8"/>
        <rFont val="Arial"/>
        <family val="2"/>
      </rPr>
      <t xml:space="preserve">OncoBox Prostate </t>
    </r>
    <r>
      <rPr>
        <b/>
        <sz val="11"/>
        <color indexed="8"/>
        <rFont val="Arial"/>
        <family val="2"/>
      </rPr>
      <t xml:space="preserve">
Indicator 1 b) 1 Distribution of primary cases with locally confined prostate carcinoma - low risk
</t>
    </r>
    <r>
      <rPr>
        <b/>
        <sz val="11"/>
        <color theme="0" tint="-0.499984740745262"/>
        <rFont val="Arial"/>
        <family val="2"/>
      </rPr>
      <t>(Kennzahl Nr.1b) 1 Primärfälle - niedriges Risiko)</t>
    </r>
  </si>
  <si>
    <r>
      <rPr>
        <sz val="11"/>
        <color indexed="8"/>
        <rFont val="Arial"/>
        <family val="2"/>
      </rPr>
      <t xml:space="preserve">OncoBox Prostate </t>
    </r>
    <r>
      <rPr>
        <b/>
        <sz val="11"/>
        <color indexed="8"/>
        <rFont val="Arial"/>
        <family val="2"/>
      </rPr>
      <t xml:space="preserve">
Indicator 1 b) 2 Distribution of primary cases with locally confined prostate carcinoma - medium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</si>
  <si>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 high risk
</t>
    </r>
    <r>
      <rPr>
        <b/>
        <sz val="11"/>
        <color theme="0" tint="-0.499984740745262"/>
        <rFont val="Arial"/>
        <family val="2"/>
      </rPr>
      <t>(Kennzahl Nr.1b) 3 Primärfälle - hohes Risiko)</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</si>
  <si>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</si>
  <si>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</si>
  <si>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</si>
  <si>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</si>
  <si>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</si>
  <si>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</si>
  <si>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</si>
  <si>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revision operations (sum of secondary bleeding, rectal injury, endoscopic treatment of anastomosal strictures, lymphocoele drainage ifrisk of thrombosis, ureter damage)
</t>
    </r>
    <r>
      <rPr>
        <sz val="9"/>
        <color theme="0" tint="-0.499984740745262"/>
        <rFont val="Arial"/>
        <family val="2"/>
      </rPr>
      <t>(Revisions-OPs innerhalb von 90 Tagen post-op (Summe von OPs Nachblutung, Darmverletzung bzw. Endoskopische Behandlung von Anastomosenstrukturen, Lymphozelendrainage bei drohender Thrombose, Harnleiterverletzung))</t>
    </r>
  </si>
  <si>
    <r>
      <rPr>
        <sz val="9"/>
        <rFont val="Arial"/>
        <family val="2"/>
      </rPr>
      <t>Number of patients with Clavien- Dindo Grade III or IV complications within the first 6 months</t>
    </r>
    <r>
      <rPr>
        <sz val="9"/>
        <color rgb="FFFF0000"/>
        <rFont val="Arial"/>
        <family val="2"/>
      </rPr>
      <t xml:space="preserve">
</t>
    </r>
    <r>
      <rPr>
        <sz val="9"/>
        <color theme="0" tint="-0.499984740745262"/>
        <rFont val="Arial"/>
        <family val="2"/>
      </rPr>
      <t>(Primärfälle mit Komplikation Clavien-Dindo Grade III oder IV innerhalb der ersten 6 Monate nach RPE)</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</si>
  <si>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</si>
  <si>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</si>
  <si>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</si>
  <si>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</si>
  <si>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</si>
  <si>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</si>
  <si>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</si>
  <si>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</si>
  <si>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</si>
  <si>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</si>
  <si>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</si>
  <si>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</si>
  <si>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</si>
  <si>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</si>
  <si>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</si>
  <si>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</si>
  <si>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Calculation of the pre-therapeutic DKG questionnaires matrix (ICIQ and IIEF) for the primary cases 2015
</t>
    </r>
    <r>
      <rPr>
        <sz val="11"/>
        <color theme="0" tint="-0.499984740745262"/>
        <rFont val="Arial"/>
        <family val="2"/>
      </rPr>
      <t>Berechnung der prätherapeutischen DKG Fragebogen matrix für die Primärfälle 2015 (ICIQ  und IIEF)</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</si>
  <si>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</si>
  <si>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</si>
  <si>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</si>
  <si>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</si>
  <si>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</si>
  <si>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</si>
  <si>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</si>
  <si>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</si>
  <si>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</si>
  <si>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</si>
  <si>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</si>
  <si>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</si>
  <si>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</si>
  <si>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</si>
  <si>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</si>
  <si>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</si>
  <si>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</si>
  <si>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</si>
  <si>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</si>
  <si>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</si>
  <si>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</si>
  <si>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</si>
  <si>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</si>
  <si>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</si>
  <si>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</si>
  <si>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</si>
  <si>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</si>
  <si>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</si>
  <si>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</si>
  <si>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</si>
  <si>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</si>
  <si>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</si>
  <si>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</si>
  <si>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</si>
  <si>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</si>
  <si>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</si>
  <si>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</si>
  <si>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</si>
  <si>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</si>
  <si>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</si>
  <si>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</si>
  <si>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</si>
  <si>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</si>
  <si>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</si>
  <si>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</si>
  <si>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</si>
  <si>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</si>
  <si>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</si>
  <si>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</si>
  <si>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</si>
  <si>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</si>
  <si>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</si>
  <si>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</si>
  <si>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</si>
  <si>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</si>
  <si>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</si>
  <si>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</si>
  <si>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</si>
  <si>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</si>
  <si>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</si>
  <si>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</si>
  <si>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</si>
  <si>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</si>
  <si>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</si>
  <si>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</si>
  <si>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</si>
  <si>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</si>
  <si>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</si>
  <si>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</si>
  <si>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</si>
  <si>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</si>
  <si>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</si>
  <si>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</si>
  <si>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</si>
  <si>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</si>
  <si>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</si>
  <si>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</si>
  <si>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</si>
  <si>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</si>
  <si>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</si>
  <si>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</si>
  <si>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</si>
  <si>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</si>
  <si>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</si>
  <si>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</si>
  <si>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</si>
  <si>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</si>
  <si>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</si>
  <si>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</si>
  <si>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</si>
  <si>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</si>
  <si>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</si>
  <si>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</si>
  <si>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</si>
  <si>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t>Aktuellster PSA-Wert
(Eingabe durch Patient)</t>
  </si>
  <si>
    <t>self-explanatory
(question for the patient)</t>
  </si>
  <si>
    <t>Datum der Messung des aktuellsten PSA-Wertes
(Eingabe durch Patient)</t>
  </si>
  <si>
    <t>selbsterklärend
(Eingabe durch Patient)</t>
  </si>
  <si>
    <t>Sexual  / Libido</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</si>
  <si>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</si>
  <si>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</si>
  <si>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</si>
  <si>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</si>
  <si>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</si>
  <si>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</si>
  <si>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</si>
  <si>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</si>
  <si>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</si>
  <si>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</si>
  <si>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</si>
  <si>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</si>
  <si>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</si>
  <si>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</si>
  <si>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</si>
  <si>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</si>
  <si>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</si>
  <si>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</si>
  <si>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</si>
  <si>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</si>
  <si>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</si>
  <si>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</si>
  <si>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</si>
  <si>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</si>
  <si>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</si>
  <si>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</si>
  <si>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</si>
  <si>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</si>
  <si>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</si>
  <si>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</si>
  <si>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</si>
  <si>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</si>
  <si>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</si>
  <si>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</si>
  <si>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</si>
  <si>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</si>
  <si>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</si>
  <si>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</si>
  <si>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</si>
  <si>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&lt;Socio&gt;</t>
  </si>
  <si>
    <t>Sociodemographic Questionnaire</t>
  </si>
  <si>
    <t>Soziodemographischer Fragebogen</t>
  </si>
  <si>
    <r>
      <t xml:space="preserve">Soziodemographischer Fragebogen
</t>
    </r>
    <r>
      <rPr>
        <b/>
        <sz val="8"/>
        <rFont val="Arial"/>
        <family val="2"/>
      </rPr>
      <t>Staatsangehörigkeit</t>
    </r>
  </si>
  <si>
    <r>
      <t xml:space="preserve">Soziodemographischer Fragebogen
</t>
    </r>
    <r>
      <rPr>
        <b/>
        <sz val="8"/>
        <rFont val="Arial"/>
        <family val="2"/>
      </rPr>
      <t>Versicherung</t>
    </r>
  </si>
  <si>
    <t>Welche Staatsangehörigkeit haben Sie?
1 = Deutsch (und gegebenenfalls weitere)
2 = Andere</t>
  </si>
  <si>
    <t>1 | 2</t>
  </si>
  <si>
    <t>Wie sind Sie versichert?
1 = Gesetzliche Krankenversicherung
2 = Private Krankenversicherung
3 = andere / gar nicht</t>
  </si>
  <si>
    <t>1 | 2 | 3</t>
  </si>
  <si>
    <r>
      <t xml:space="preserve">Soziodemographischer Fragebogen
</t>
    </r>
    <r>
      <rPr>
        <b/>
        <sz val="8"/>
        <rFont val="Arial"/>
        <family val="2"/>
      </rPr>
      <t>Schulabschluss</t>
    </r>
  </si>
  <si>
    <t>1 | 2 | 3 | 4 | 5 | 6 | 7</t>
  </si>
  <si>
    <t>Welchen höchsten Schulabschluss haben Sie?
1 = Hauptschule / Volksschule
2 = Realschule / Mittlere Reife
3 = Polytechnische Oberschule
4 = Fachhochschulreife
5 = Abitur / allgemeine Hochschulreife
6 = anderen Schulabschluss
7 = keinen Schulabschluss</t>
  </si>
  <si>
    <t>&lt;Nationality&gt;</t>
  </si>
  <si>
    <t>&lt;Insurance&gt;</t>
  </si>
  <si>
    <t>&lt;Graduation&gt;</t>
  </si>
  <si>
    <r>
      <t xml:space="preserve">Soziodemographischer Fragebogen
</t>
    </r>
    <r>
      <rPr>
        <b/>
        <sz val="8"/>
        <rFont val="Arial"/>
        <family val="2"/>
      </rPr>
      <t>Datum Fragebogen</t>
    </r>
  </si>
  <si>
    <t>&lt;DateSocio&gt;</t>
  </si>
  <si>
    <t>&lt;Posttherapeutic&gt;</t>
  </si>
  <si>
    <t>Die Number des Fragebogens. 1,2,3,….</t>
  </si>
  <si>
    <t>numeric</t>
  </si>
  <si>
    <t>The number of the questionnaire. 1,2,3,…</t>
  </si>
  <si>
    <r>
      <t xml:space="preserve">pre-therapeutic participation rate
</t>
    </r>
    <r>
      <rPr>
        <b/>
        <sz val="9"/>
        <color theme="0" tint="-0.499984740745262"/>
        <rFont val="Arial"/>
        <family val="2"/>
      </rPr>
      <t>(Teilnahmequote prätherapeutisch)</t>
    </r>
  </si>
  <si>
    <t>AA</t>
  </si>
  <si>
    <r>
      <t xml:space="preserve">Row 20
</t>
    </r>
    <r>
      <rPr>
        <b/>
        <sz val="10"/>
        <color theme="0" tint="-0.499984740745262"/>
        <rFont val="Arial"/>
        <family val="2"/>
      </rPr>
      <t>(Zeile 20)</t>
    </r>
  </si>
  <si>
    <r>
      <t xml:space="preserve">Row 21
</t>
    </r>
    <r>
      <rPr>
        <b/>
        <sz val="10"/>
        <color theme="0" tint="-0.499984740745262"/>
        <rFont val="Arial"/>
        <family val="2"/>
      </rPr>
      <t>(Zeile 21)</t>
    </r>
  </si>
  <si>
    <t>Cases in J20 with</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</si>
  <si>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</si>
  <si>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</si>
  <si>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</si>
  <si>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r>
      <t xml:space="preserve">d) Assignment XML-EPIC and XML-Tumourdocu impossible
</t>
    </r>
    <r>
      <rPr>
        <sz val="8"/>
        <color theme="0" tint="-0.499984740745262"/>
        <rFont val="Arial"/>
        <family val="2"/>
      </rPr>
      <t>(Keine Fallzuordnung XML-EPIC zu XML-Tumordoku)</t>
    </r>
  </si>
  <si>
    <t>&lt;BasicInformationEPIC&gt;</t>
  </si>
  <si>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</si>
  <si>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</si>
  <si>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</si>
  <si>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</si>
  <si>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</si>
  <si>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(AA24 / AA20) * 100 (in %)</t>
  </si>
  <si>
    <t xml:space="preserve">Possible assignment XML-EPIC and XML-Tumourdocu </t>
  </si>
  <si>
    <t>Erfolgreiche Fallzuordnung XML-EPIC zu XML-Tumordoku</t>
  </si>
  <si>
    <r>
      <t xml:space="preserve">OncoBox Prostate
</t>
    </r>
    <r>
      <rPr>
        <b/>
        <sz val="11"/>
        <color indexed="8"/>
        <rFont val="Arial"/>
        <family val="2"/>
      </rPr>
      <t xml:space="preserve">Overview Questionnaire
</t>
    </r>
    <r>
      <rPr>
        <b/>
        <sz val="11"/>
        <color theme="0" tint="-0.499984740745262"/>
        <rFont val="Arial"/>
        <family val="2"/>
      </rPr>
      <t>(Übersicht Fragebögen)</t>
    </r>
  </si>
  <si>
    <r>
      <t xml:space="preserve">Row 9
</t>
    </r>
    <r>
      <rPr>
        <b/>
        <sz val="10"/>
        <color theme="0" tint="-0.499984740745262"/>
        <rFont val="Arial"/>
        <family val="2"/>
      </rPr>
      <t>(Zeile 9)</t>
    </r>
  </si>
  <si>
    <t>= F9 + H9 + J9</t>
  </si>
  <si>
    <t>= F10 / F6 * 100%</t>
  </si>
  <si>
    <t>= H10 / H6 * 100%</t>
  </si>
  <si>
    <t>= J10 / J6 * 100%</t>
  </si>
  <si>
    <t>= F10 + H10 + J10</t>
  </si>
  <si>
    <t>= L10 / L6 * 100%</t>
  </si>
  <si>
    <r>
      <t xml:space="preserve">Row 18
</t>
    </r>
    <r>
      <rPr>
        <b/>
        <sz val="10"/>
        <color theme="0" tint="-0.499984740745262"/>
        <rFont val="Arial"/>
        <family val="2"/>
      </rPr>
      <t>(Zeile 18)</t>
    </r>
  </si>
  <si>
    <t>---</t>
  </si>
  <si>
    <r>
      <t xml:space="preserve">Row 7
</t>
    </r>
    <r>
      <rPr>
        <b/>
        <sz val="10"/>
        <color theme="0" tint="-0.499984740745262"/>
        <rFont val="Arial"/>
        <family val="2"/>
      </rPr>
      <t>(Zeile 7)</t>
    </r>
  </si>
  <si>
    <t>= F7</t>
  </si>
  <si>
    <r>
      <t xml:space="preserve">Row 8
</t>
    </r>
    <r>
      <rPr>
        <b/>
        <sz val="10"/>
        <color theme="0" tint="-0.499984740745262"/>
        <rFont val="Arial"/>
        <family val="2"/>
      </rPr>
      <t>(Zeile 8)</t>
    </r>
  </si>
  <si>
    <t>cases in H7</t>
  </si>
  <si>
    <t>cases in J7</t>
  </si>
  <si>
    <t>= H7 - H8 - H9 - H10</t>
  </si>
  <si>
    <t>= J7 - J8 - J9 - J10</t>
  </si>
  <si>
    <t>= F12 + H12 + J12</t>
  </si>
  <si>
    <t>= F14 / F12 * 100%</t>
  </si>
  <si>
    <t>= H12 - H15 - H16</t>
  </si>
  <si>
    <t>= H14 / H12 * 100%</t>
  </si>
  <si>
    <t>= J12 - J15 - J16</t>
  </si>
  <si>
    <t>= J14 / J12 * 100%</t>
  </si>
  <si>
    <t>= N14 / N12 * 100%</t>
  </si>
  <si>
    <t>&lt;OncoBoxPatID&gt;</t>
  </si>
  <si>
    <t>&lt;Username&gt;</t>
  </si>
  <si>
    <t>&lt;IDQuestionnaire&gt;</t>
  </si>
  <si>
    <t>&lt;DateSent&gt;</t>
  </si>
  <si>
    <t>Prätherapeutischer Fragebogen</t>
  </si>
  <si>
    <r>
      <t xml:space="preserve">Prätherapeutischer Fragebogen
</t>
    </r>
    <r>
      <rPr>
        <b/>
        <sz val="8"/>
        <rFont val="Arial"/>
        <family val="2"/>
      </rPr>
      <t>Datum Fragebogen</t>
    </r>
  </si>
  <si>
    <r>
      <t xml:space="preserve">Prätherapeutischer Fragebogen
</t>
    </r>
    <r>
      <rPr>
        <b/>
        <sz val="8"/>
        <rFont val="Arial"/>
        <family val="2"/>
      </rPr>
      <t>Fragebogen Nr. EPIC26</t>
    </r>
  </si>
  <si>
    <r>
      <t xml:space="preserve">Prätherapeutischer Fragebogen
</t>
    </r>
    <r>
      <rPr>
        <b/>
        <sz val="8"/>
        <rFont val="Arial"/>
        <family val="2"/>
      </rPr>
      <t>Frage 1</t>
    </r>
  </si>
  <si>
    <r>
      <t xml:space="preserve">Prätherapeutischer Fragebogen
</t>
    </r>
    <r>
      <rPr>
        <b/>
        <sz val="8"/>
        <rFont val="Arial"/>
        <family val="2"/>
      </rPr>
      <t>Frage 2</t>
    </r>
    <r>
      <rPr>
        <sz val="11"/>
        <color theme="1"/>
        <rFont val="Calibri"/>
        <family val="2"/>
        <scheme val="minor"/>
      </rPr>
      <t/>
    </r>
  </si>
  <si>
    <r>
      <t xml:space="preserve">Prätherapeutischer Fragebogen
</t>
    </r>
    <r>
      <rPr>
        <b/>
        <sz val="8"/>
        <rFont val="Arial"/>
        <family val="2"/>
      </rPr>
      <t>Frage 3</t>
    </r>
    <r>
      <rPr>
        <sz val="11"/>
        <color theme="1"/>
        <rFont val="Calibri"/>
        <family val="2"/>
        <scheme val="minor"/>
      </rPr>
      <t/>
    </r>
  </si>
  <si>
    <r>
      <t xml:space="preserve">Prätherapeutischer Fragebogen
</t>
    </r>
    <r>
      <rPr>
        <b/>
        <sz val="8"/>
        <rFont val="Arial"/>
        <family val="2"/>
      </rPr>
      <t>Frage 4a</t>
    </r>
  </si>
  <si>
    <r>
      <t xml:space="preserve">Prätherapeutischer Fragebogen
</t>
    </r>
    <r>
      <rPr>
        <b/>
        <sz val="8"/>
        <rFont val="Arial"/>
        <family val="2"/>
      </rPr>
      <t>Frage 4b</t>
    </r>
  </si>
  <si>
    <r>
      <t xml:space="preserve">Prätherapeutischer Fragebogen
</t>
    </r>
    <r>
      <rPr>
        <b/>
        <sz val="8"/>
        <rFont val="Arial"/>
        <family val="2"/>
      </rPr>
      <t>Frage 4e</t>
    </r>
  </si>
  <si>
    <r>
      <t xml:space="preserve">Prätherapeutischer Fragebogen
</t>
    </r>
    <r>
      <rPr>
        <b/>
        <sz val="8"/>
        <rFont val="Arial"/>
        <family val="2"/>
      </rPr>
      <t>Frage 5</t>
    </r>
  </si>
  <si>
    <r>
      <t xml:space="preserve">Prätherapeutischer Fragebogen
</t>
    </r>
    <r>
      <rPr>
        <b/>
        <sz val="8"/>
        <rFont val="Arial"/>
        <family val="2"/>
      </rPr>
      <t>Frage 6a</t>
    </r>
  </si>
  <si>
    <r>
      <t xml:space="preserve">Prätherapeutischer Fragebogen
</t>
    </r>
    <r>
      <rPr>
        <b/>
        <sz val="8"/>
        <rFont val="Arial"/>
        <family val="2"/>
      </rPr>
      <t>Frage 4d</t>
    </r>
  </si>
  <si>
    <r>
      <t xml:space="preserve">Prätherapeutischer Fragebogen
</t>
    </r>
    <r>
      <rPr>
        <b/>
        <sz val="8"/>
        <rFont val="Arial"/>
        <family val="2"/>
      </rPr>
      <t>Frage 6b</t>
    </r>
  </si>
  <si>
    <r>
      <t xml:space="preserve">Prätherapeutischer Fragebogen
</t>
    </r>
    <r>
      <rPr>
        <b/>
        <sz val="8"/>
        <rFont val="Arial"/>
        <family val="2"/>
      </rPr>
      <t>Frage 6c</t>
    </r>
  </si>
  <si>
    <r>
      <t xml:space="preserve">Prätherapeutischer Fragebogen
</t>
    </r>
    <r>
      <rPr>
        <b/>
        <sz val="8"/>
        <rFont val="Arial"/>
        <family val="2"/>
      </rPr>
      <t>Frage 6d</t>
    </r>
  </si>
  <si>
    <r>
      <t xml:space="preserve">Prätherapeutischer Fragebogen
</t>
    </r>
    <r>
      <rPr>
        <b/>
        <sz val="8"/>
        <rFont val="Arial"/>
        <family val="2"/>
      </rPr>
      <t>Frage 6e</t>
    </r>
  </si>
  <si>
    <r>
      <t xml:space="preserve">Prätherapeutischer Fragebogen
</t>
    </r>
    <r>
      <rPr>
        <b/>
        <sz val="8"/>
        <rFont val="Arial"/>
        <family val="2"/>
      </rPr>
      <t>Frage 7</t>
    </r>
  </si>
  <si>
    <r>
      <t xml:space="preserve">Prätherapeutischer Fragebogen
</t>
    </r>
    <r>
      <rPr>
        <b/>
        <sz val="8"/>
        <rFont val="Arial"/>
        <family val="2"/>
      </rPr>
      <t>Frage 8a</t>
    </r>
  </si>
  <si>
    <r>
      <t xml:space="preserve">Prätherapeutischer Fragebogen
</t>
    </r>
    <r>
      <rPr>
        <b/>
        <sz val="8"/>
        <rFont val="Arial"/>
        <family val="2"/>
      </rPr>
      <t>Frage 8b</t>
    </r>
  </si>
  <si>
    <r>
      <t xml:space="preserve">Prätherapeutischer Fragebogen
</t>
    </r>
    <r>
      <rPr>
        <b/>
        <sz val="8"/>
        <rFont val="Arial"/>
        <family val="2"/>
      </rPr>
      <t>Frage 9</t>
    </r>
  </si>
  <si>
    <r>
      <t xml:space="preserve">Prätherapeutischer Fragebogen
</t>
    </r>
    <r>
      <rPr>
        <b/>
        <sz val="8"/>
        <rFont val="Arial"/>
        <family val="2"/>
      </rPr>
      <t>Frage 10</t>
    </r>
    <r>
      <rPr>
        <sz val="11"/>
        <color theme="1"/>
        <rFont val="Calibri"/>
        <family val="2"/>
        <scheme val="minor"/>
      </rPr>
      <t/>
    </r>
  </si>
  <si>
    <r>
      <t xml:space="preserve">Prätherapeutischer Fragebogen
</t>
    </r>
    <r>
      <rPr>
        <b/>
        <sz val="8"/>
        <rFont val="Arial"/>
        <family val="2"/>
      </rPr>
      <t>Frage 11</t>
    </r>
    <r>
      <rPr>
        <sz val="11"/>
        <color theme="1"/>
        <rFont val="Calibri"/>
        <family val="2"/>
        <scheme val="minor"/>
      </rPr>
      <t/>
    </r>
  </si>
  <si>
    <r>
      <t xml:space="preserve">Prätherapeutischer Fragebogen
</t>
    </r>
    <r>
      <rPr>
        <b/>
        <sz val="8"/>
        <rFont val="Arial"/>
        <family val="2"/>
      </rPr>
      <t>Frage 12</t>
    </r>
    <r>
      <rPr>
        <sz val="11"/>
        <color theme="1"/>
        <rFont val="Calibri"/>
        <family val="2"/>
        <scheme val="minor"/>
      </rPr>
      <t/>
    </r>
  </si>
  <si>
    <r>
      <t xml:space="preserve">Prätherapeutischer Fragebogen
</t>
    </r>
    <r>
      <rPr>
        <b/>
        <sz val="8"/>
        <rFont val="Arial"/>
        <family val="2"/>
      </rPr>
      <t>Frage 13a</t>
    </r>
  </si>
  <si>
    <r>
      <t xml:space="preserve">Prätherapeutischer Fragebogen
</t>
    </r>
    <r>
      <rPr>
        <b/>
        <sz val="8"/>
        <rFont val="Arial"/>
        <family val="2"/>
      </rPr>
      <t>Frage 13b</t>
    </r>
  </si>
  <si>
    <r>
      <t xml:space="preserve">Prätherapeutischer Fragebogen
</t>
    </r>
    <r>
      <rPr>
        <b/>
        <sz val="8"/>
        <rFont val="Arial"/>
        <family val="2"/>
      </rPr>
      <t>Frage 13c</t>
    </r>
  </si>
  <si>
    <r>
      <t xml:space="preserve">Prätherapeutischer Fragebogen
</t>
    </r>
    <r>
      <rPr>
        <b/>
        <sz val="8"/>
        <rFont val="Arial"/>
        <family val="2"/>
      </rPr>
      <t>Frage 13d</t>
    </r>
  </si>
  <si>
    <r>
      <t xml:space="preserve">Prätherapeutischer Fragebogen
</t>
    </r>
    <r>
      <rPr>
        <b/>
        <sz val="8"/>
        <rFont val="Arial"/>
        <family val="2"/>
      </rPr>
      <t>Frage 13e</t>
    </r>
  </si>
  <si>
    <r>
      <t xml:space="preserve">Prätherapeutischer Fragebogen
</t>
    </r>
    <r>
      <rPr>
        <b/>
        <sz val="8"/>
        <rFont val="Arial"/>
        <family val="2"/>
      </rPr>
      <t>Frage 14</t>
    </r>
  </si>
  <si>
    <r>
      <t xml:space="preserve">Prätherapeutischer Fragebogen
</t>
    </r>
    <r>
      <rPr>
        <b/>
        <sz val="8"/>
        <rFont val="Arial"/>
        <family val="2"/>
      </rPr>
      <t>Frage 15</t>
    </r>
  </si>
  <si>
    <r>
      <t xml:space="preserve">Prätherapeutischer Fragebogen
</t>
    </r>
    <r>
      <rPr>
        <b/>
        <sz val="8"/>
        <rFont val="Arial"/>
        <family val="2"/>
      </rPr>
      <t>Frage 16a</t>
    </r>
  </si>
  <si>
    <r>
      <t xml:space="preserve">Prätherapeutischer Fragebogen
</t>
    </r>
    <r>
      <rPr>
        <b/>
        <sz val="8"/>
        <rFont val="Arial"/>
        <family val="2"/>
      </rPr>
      <t>Frage 16a - Medikament</t>
    </r>
  </si>
  <si>
    <r>
      <t xml:space="preserve">Prätherapeutischer Fragebogen
</t>
    </r>
    <r>
      <rPr>
        <b/>
        <sz val="8"/>
        <rFont val="Arial"/>
        <family val="2"/>
      </rPr>
      <t>Frage 16b</t>
    </r>
  </si>
  <si>
    <r>
      <t xml:space="preserve">Prätherapeutischer Fragebogen
</t>
    </r>
    <r>
      <rPr>
        <b/>
        <sz val="8"/>
        <rFont val="Arial"/>
        <family val="2"/>
      </rPr>
      <t>Frage 16c</t>
    </r>
  </si>
  <si>
    <r>
      <t xml:space="preserve">Prätherapeutischer Fragebogen
</t>
    </r>
    <r>
      <rPr>
        <b/>
        <sz val="8"/>
        <rFont val="Arial"/>
        <family val="2"/>
      </rPr>
      <t>Frage 16d</t>
    </r>
  </si>
  <si>
    <r>
      <t xml:space="preserve">Prätherapeutischer Fragebogen
</t>
    </r>
    <r>
      <rPr>
        <b/>
        <sz val="8"/>
        <rFont val="Arial"/>
        <family val="2"/>
      </rPr>
      <t>Frage 16e - Arzneimittel/Gerät</t>
    </r>
  </si>
  <si>
    <t>Name des Arzneimittles / Gerätes falls Frage 16e mit 1 | 2 | 3 | 4 beantwortet wird</t>
  </si>
  <si>
    <r>
      <t xml:space="preserve">Prätherapeutischer Fragebogen
</t>
    </r>
    <r>
      <rPr>
        <b/>
        <sz val="8"/>
        <rFont val="Arial"/>
        <family val="2"/>
      </rPr>
      <t>Frage 16e</t>
    </r>
  </si>
  <si>
    <t>Name des Medikaments, falls Frage 16a mit 1 | 2 | 3 | 4 beantwortet wird</t>
  </si>
  <si>
    <t>&lt;Question16aAdditional&gt;</t>
  </si>
  <si>
    <t>&lt;Question16eAdditional&gt;</t>
  </si>
  <si>
    <t>&lt;Question16e&gt;</t>
  </si>
  <si>
    <t>&lt;Question16d&gt;</t>
  </si>
  <si>
    <t>&lt;Question16c&gt;</t>
  </si>
  <si>
    <t>&lt;Question16b&gt;</t>
  </si>
  <si>
    <t>&lt;Question16a&gt;</t>
  </si>
  <si>
    <t>&lt;Question15&gt;</t>
  </si>
  <si>
    <t>&lt;Question14&gt;</t>
  </si>
  <si>
    <r>
      <t xml:space="preserve">Pre-therapeutic Questionnaire
</t>
    </r>
    <r>
      <rPr>
        <b/>
        <sz val="8"/>
        <rFont val="Arial"/>
        <family val="2"/>
      </rPr>
      <t>Date Questionnaire</t>
    </r>
  </si>
  <si>
    <t>&lt;PreQuestionnaire&gt;</t>
  </si>
  <si>
    <t>&lt;Question17aLastPSA&gt;</t>
  </si>
  <si>
    <t>&lt;Question17bDateLastPSA&gt;</t>
  </si>
  <si>
    <t>Posttherapeutischer Fragebogen</t>
  </si>
  <si>
    <t>Posttherapeutic Questionnaire</t>
  </si>
  <si>
    <r>
      <t xml:space="preserve">Posttherapeutischer Fragebogen
</t>
    </r>
    <r>
      <rPr>
        <b/>
        <sz val="8"/>
        <rFont val="Arial"/>
        <family val="2"/>
      </rPr>
      <t>Datum Fragebogen</t>
    </r>
  </si>
  <si>
    <r>
      <t xml:space="preserve">Posttherapeutischer Fragebogen
</t>
    </r>
    <r>
      <rPr>
        <b/>
        <sz val="8"/>
        <rFont val="Arial"/>
        <family val="2"/>
      </rPr>
      <t>Fragebogen Nr. EPIC26</t>
    </r>
  </si>
  <si>
    <r>
      <t xml:space="preserve">Posttherapeutischer Fragebogen
</t>
    </r>
    <r>
      <rPr>
        <b/>
        <sz val="8"/>
        <rFont val="Arial"/>
        <family val="2"/>
      </rPr>
      <t>Frage 1</t>
    </r>
  </si>
  <si>
    <r>
      <t xml:space="preserve">Posttherapeutischer Fragebogen
</t>
    </r>
    <r>
      <rPr>
        <b/>
        <sz val="8"/>
        <rFont val="Arial"/>
        <family val="2"/>
      </rPr>
      <t>Frage 2</t>
    </r>
    <r>
      <rPr>
        <sz val="11"/>
        <color theme="1"/>
        <rFont val="Calibri"/>
        <family val="2"/>
        <scheme val="minor"/>
      </rPr>
      <t/>
    </r>
  </si>
  <si>
    <r>
      <t xml:space="preserve">Posttherapeutischer Fragebogen
</t>
    </r>
    <r>
      <rPr>
        <b/>
        <sz val="8"/>
        <rFont val="Arial"/>
        <family val="2"/>
      </rPr>
      <t>Frage 3</t>
    </r>
    <r>
      <rPr>
        <sz val="11"/>
        <color theme="1"/>
        <rFont val="Calibri"/>
        <family val="2"/>
        <scheme val="minor"/>
      </rPr>
      <t/>
    </r>
  </si>
  <si>
    <r>
      <t xml:space="preserve">Posttherapeutischer Fragebogen
</t>
    </r>
    <r>
      <rPr>
        <b/>
        <sz val="8"/>
        <rFont val="Arial"/>
        <family val="2"/>
      </rPr>
      <t>Frage 4a</t>
    </r>
  </si>
  <si>
    <r>
      <t xml:space="preserve">Posttherapeutischer Fragebogen
</t>
    </r>
    <r>
      <rPr>
        <b/>
        <sz val="8"/>
        <rFont val="Arial"/>
        <family val="2"/>
      </rPr>
      <t>Frage 4b</t>
    </r>
  </si>
  <si>
    <r>
      <t xml:space="preserve">Posttherapeutischer Fragebogen
</t>
    </r>
    <r>
      <rPr>
        <b/>
        <sz val="8"/>
        <rFont val="Arial"/>
        <family val="2"/>
      </rPr>
      <t>Frage 4c</t>
    </r>
  </si>
  <si>
    <r>
      <t xml:space="preserve">Posttherapeutischer Fragebogen
</t>
    </r>
    <r>
      <rPr>
        <b/>
        <sz val="8"/>
        <rFont val="Arial"/>
        <family val="2"/>
      </rPr>
      <t>Frage 4d</t>
    </r>
  </si>
  <si>
    <r>
      <t xml:space="preserve">Posttherapeutischer Fragebogen
</t>
    </r>
    <r>
      <rPr>
        <b/>
        <sz val="8"/>
        <rFont val="Arial"/>
        <family val="2"/>
      </rPr>
      <t>Frage 4e</t>
    </r>
  </si>
  <si>
    <r>
      <t xml:space="preserve">Posttherapeutischer Fragebogen
</t>
    </r>
    <r>
      <rPr>
        <b/>
        <sz val="8"/>
        <rFont val="Arial"/>
        <family val="2"/>
      </rPr>
      <t>Frage 5</t>
    </r>
  </si>
  <si>
    <r>
      <t xml:space="preserve">Posttherapeutischer Fragebogen
</t>
    </r>
    <r>
      <rPr>
        <b/>
        <sz val="8"/>
        <rFont val="Arial"/>
        <family val="2"/>
      </rPr>
      <t>Frage 6a</t>
    </r>
  </si>
  <si>
    <r>
      <t xml:space="preserve">Posttherapeutischer Fragebogen
</t>
    </r>
    <r>
      <rPr>
        <b/>
        <sz val="8"/>
        <rFont val="Arial"/>
        <family val="2"/>
      </rPr>
      <t>Frage 6b</t>
    </r>
  </si>
  <si>
    <r>
      <t xml:space="preserve">Posttherapeutischer Fragebogen
</t>
    </r>
    <r>
      <rPr>
        <b/>
        <sz val="8"/>
        <rFont val="Arial"/>
        <family val="2"/>
      </rPr>
      <t>Frage 6c</t>
    </r>
  </si>
  <si>
    <r>
      <t xml:space="preserve">Posttherapeutischer Fragebogen
</t>
    </r>
    <r>
      <rPr>
        <b/>
        <sz val="8"/>
        <rFont val="Arial"/>
        <family val="2"/>
      </rPr>
      <t>Frage 6d</t>
    </r>
  </si>
  <si>
    <r>
      <t xml:space="preserve">Posttherapeutischer Fragebogen
</t>
    </r>
    <r>
      <rPr>
        <b/>
        <sz val="8"/>
        <rFont val="Arial"/>
        <family val="2"/>
      </rPr>
      <t>Frage 6e</t>
    </r>
  </si>
  <si>
    <r>
      <t xml:space="preserve">Posttherapeutischer Fragebogen
</t>
    </r>
    <r>
      <rPr>
        <b/>
        <sz val="8"/>
        <rFont val="Arial"/>
        <family val="2"/>
      </rPr>
      <t>Frage 7</t>
    </r>
  </si>
  <si>
    <r>
      <t xml:space="preserve">Posttherapeutischer Fragebogen
</t>
    </r>
    <r>
      <rPr>
        <b/>
        <sz val="8"/>
        <rFont val="Arial"/>
        <family val="2"/>
      </rPr>
      <t>Frage 8b</t>
    </r>
  </si>
  <si>
    <r>
      <t xml:space="preserve">Posttherapeutischer Fragebogen
</t>
    </r>
    <r>
      <rPr>
        <b/>
        <sz val="8"/>
        <rFont val="Arial"/>
        <family val="2"/>
      </rPr>
      <t>Frage 8a</t>
    </r>
  </si>
  <si>
    <r>
      <t xml:space="preserve">Posttherapeutischer Fragebogen
</t>
    </r>
    <r>
      <rPr>
        <b/>
        <sz val="8"/>
        <rFont val="Arial"/>
        <family val="2"/>
      </rPr>
      <t>Frage 9</t>
    </r>
  </si>
  <si>
    <r>
      <t xml:space="preserve">Posttherapeutischer Fragebogen
</t>
    </r>
    <r>
      <rPr>
        <b/>
        <sz val="8"/>
        <rFont val="Arial"/>
        <family val="2"/>
      </rPr>
      <t>Frage 10</t>
    </r>
    <r>
      <rPr>
        <sz val="11"/>
        <color theme="1"/>
        <rFont val="Calibri"/>
        <family val="2"/>
        <scheme val="minor"/>
      </rPr>
      <t/>
    </r>
  </si>
  <si>
    <r>
      <t xml:space="preserve">Posttherapeutischer Fragebogen
</t>
    </r>
    <r>
      <rPr>
        <b/>
        <sz val="8"/>
        <rFont val="Arial"/>
        <family val="2"/>
      </rPr>
      <t>Frage 11</t>
    </r>
    <r>
      <rPr>
        <sz val="11"/>
        <color theme="1"/>
        <rFont val="Calibri"/>
        <family val="2"/>
        <scheme val="minor"/>
      </rPr>
      <t/>
    </r>
  </si>
  <si>
    <r>
      <t xml:space="preserve">Posttherapeutischer Fragebogen
</t>
    </r>
    <r>
      <rPr>
        <b/>
        <sz val="8"/>
        <rFont val="Arial"/>
        <family val="2"/>
      </rPr>
      <t>Frage 12</t>
    </r>
    <r>
      <rPr>
        <sz val="11"/>
        <color theme="1"/>
        <rFont val="Calibri"/>
        <family val="2"/>
        <scheme val="minor"/>
      </rPr>
      <t/>
    </r>
  </si>
  <si>
    <r>
      <t xml:space="preserve">Posttherapeutischer Fragebogen
</t>
    </r>
    <r>
      <rPr>
        <b/>
        <sz val="8"/>
        <rFont val="Arial"/>
        <family val="2"/>
      </rPr>
      <t>Frage 13a</t>
    </r>
  </si>
  <si>
    <r>
      <t xml:space="preserve">Posttherapeutischer Fragebogen
</t>
    </r>
    <r>
      <rPr>
        <b/>
        <sz val="8"/>
        <rFont val="Arial"/>
        <family val="2"/>
      </rPr>
      <t>Frage 13b</t>
    </r>
  </si>
  <si>
    <r>
      <t xml:space="preserve">Posttherapeutischer Fragebogen
</t>
    </r>
    <r>
      <rPr>
        <b/>
        <sz val="8"/>
        <rFont val="Arial"/>
        <family val="2"/>
      </rPr>
      <t>Frage 13d</t>
    </r>
  </si>
  <si>
    <r>
      <t xml:space="preserve">Posttherapeutischer Fragebogen
</t>
    </r>
    <r>
      <rPr>
        <b/>
        <sz val="8"/>
        <rFont val="Arial"/>
        <family val="2"/>
      </rPr>
      <t>Frage 13c</t>
    </r>
  </si>
  <si>
    <r>
      <t xml:space="preserve">Posttherapeutischer Fragebogen
</t>
    </r>
    <r>
      <rPr>
        <b/>
        <sz val="8"/>
        <rFont val="Arial"/>
        <family val="2"/>
      </rPr>
      <t>Frage 13e</t>
    </r>
  </si>
  <si>
    <r>
      <t xml:space="preserve">Posttherapeutischer Fragebogen
</t>
    </r>
    <r>
      <rPr>
        <b/>
        <sz val="8"/>
        <rFont val="Arial"/>
        <family val="2"/>
      </rPr>
      <t>Frage 15</t>
    </r>
  </si>
  <si>
    <r>
      <t xml:space="preserve">Posttherapeutischer Fragebogen
</t>
    </r>
    <r>
      <rPr>
        <b/>
        <sz val="8"/>
        <rFont val="Arial"/>
        <family val="2"/>
      </rPr>
      <t>Frage 14</t>
    </r>
  </si>
  <si>
    <r>
      <t xml:space="preserve">Posttherapeutischer Fragebogen
</t>
    </r>
    <r>
      <rPr>
        <b/>
        <sz val="8"/>
        <rFont val="Arial"/>
        <family val="2"/>
      </rPr>
      <t>Frage 16a</t>
    </r>
  </si>
  <si>
    <r>
      <t xml:space="preserve">Posttherapeutischer Fragebogen
</t>
    </r>
    <r>
      <rPr>
        <b/>
        <sz val="8"/>
        <rFont val="Arial"/>
        <family val="2"/>
      </rPr>
      <t>Frage 16a - Medikament</t>
    </r>
  </si>
  <si>
    <r>
      <t xml:space="preserve">Posttherapeutischer Fragebogen
</t>
    </r>
    <r>
      <rPr>
        <b/>
        <sz val="8"/>
        <rFont val="Arial"/>
        <family val="2"/>
      </rPr>
      <t>Frage 16b</t>
    </r>
  </si>
  <si>
    <r>
      <t xml:space="preserve">Posttherapeutischer Fragebogen
</t>
    </r>
    <r>
      <rPr>
        <b/>
        <sz val="8"/>
        <rFont val="Arial"/>
        <family val="2"/>
      </rPr>
      <t>Frage 16c</t>
    </r>
  </si>
  <si>
    <r>
      <t xml:space="preserve">Posttherapeutischer Fragebogen
</t>
    </r>
    <r>
      <rPr>
        <b/>
        <sz val="8"/>
        <rFont val="Arial"/>
        <family val="2"/>
      </rPr>
      <t>Frage 16d</t>
    </r>
  </si>
  <si>
    <r>
      <t xml:space="preserve">Posttherapeutischer Fragebogen
</t>
    </r>
    <r>
      <rPr>
        <b/>
        <sz val="8"/>
        <rFont val="Arial"/>
        <family val="2"/>
      </rPr>
      <t>Frage 16e - Arzneimittel/Gerät</t>
    </r>
  </si>
  <si>
    <r>
      <t xml:space="preserve">Posttherapeutischer Fragebogen
</t>
    </r>
    <r>
      <rPr>
        <b/>
        <sz val="8"/>
        <rFont val="Arial"/>
        <family val="2"/>
      </rPr>
      <t>Frage 17b - Datum PSA-Wert</t>
    </r>
  </si>
  <si>
    <r>
      <t xml:space="preserve">Posttherapeutischer Fragebogen
</t>
    </r>
    <r>
      <rPr>
        <b/>
        <sz val="8"/>
        <rFont val="Arial"/>
        <family val="2"/>
      </rPr>
      <t>Frage 17a - Aktuellster (letzter) PSA-Wert</t>
    </r>
  </si>
  <si>
    <r>
      <t xml:space="preserve">Prätherapeutischer Fragebogen
</t>
    </r>
    <r>
      <rPr>
        <b/>
        <sz val="8"/>
        <rFont val="Arial"/>
        <family val="2"/>
      </rPr>
      <t>Frage 4c</t>
    </r>
  </si>
  <si>
    <r>
      <t xml:space="preserve">Pre-therapeutic Questionnaire
</t>
    </r>
    <r>
      <rPr>
        <b/>
        <sz val="8"/>
        <rFont val="Arial"/>
        <family val="2"/>
      </rPr>
      <t>Number of  Questionnaire EPIC26</t>
    </r>
  </si>
  <si>
    <r>
      <t xml:space="preserve">Pre-therapeutic Questionnaire
</t>
    </r>
    <r>
      <rPr>
        <b/>
        <sz val="8"/>
        <rFont val="Arial"/>
        <family val="2"/>
      </rPr>
      <t>Question 1</t>
    </r>
  </si>
  <si>
    <r>
      <t xml:space="preserve">Pre-therapeutic Questionnaire
</t>
    </r>
    <r>
      <rPr>
        <b/>
        <sz val="8"/>
        <rFont val="Arial"/>
        <family val="2"/>
      </rPr>
      <t>Question 2</t>
    </r>
    <r>
      <rPr>
        <sz val="11"/>
        <color theme="1"/>
        <rFont val="Calibri"/>
        <family val="2"/>
        <scheme val="minor"/>
      </rPr>
      <t/>
    </r>
  </si>
  <si>
    <r>
      <t xml:space="preserve">Pre-therapeutic Questionnaire
</t>
    </r>
    <r>
      <rPr>
        <b/>
        <sz val="8"/>
        <rFont val="Arial"/>
        <family val="2"/>
      </rPr>
      <t>Question 3</t>
    </r>
    <r>
      <rPr>
        <sz val="11"/>
        <color theme="1"/>
        <rFont val="Calibri"/>
        <family val="2"/>
        <scheme val="minor"/>
      </rPr>
      <t/>
    </r>
  </si>
  <si>
    <r>
      <t xml:space="preserve">Pre-therapeutic Questionnaire
</t>
    </r>
    <r>
      <rPr>
        <b/>
        <sz val="8"/>
        <rFont val="Arial"/>
        <family val="2"/>
      </rPr>
      <t>Question 4a</t>
    </r>
  </si>
  <si>
    <r>
      <t xml:space="preserve">Pre-therapeutic Questionnaire
</t>
    </r>
    <r>
      <rPr>
        <b/>
        <sz val="8"/>
        <rFont val="Arial"/>
        <family val="2"/>
      </rPr>
      <t>Question 4b</t>
    </r>
  </si>
  <si>
    <r>
      <t xml:space="preserve">Pre-therapeutic Questionnaire
</t>
    </r>
    <r>
      <rPr>
        <b/>
        <sz val="8"/>
        <rFont val="Arial"/>
        <family val="2"/>
      </rPr>
      <t>Question 4c</t>
    </r>
  </si>
  <si>
    <r>
      <t xml:space="preserve">Pre-therapeutic Questionnaire
</t>
    </r>
    <r>
      <rPr>
        <b/>
        <sz val="8"/>
        <rFont val="Arial"/>
        <family val="2"/>
      </rPr>
      <t>Question 4d</t>
    </r>
  </si>
  <si>
    <r>
      <t xml:space="preserve">Pre-therapeutic Questionnaire
</t>
    </r>
    <r>
      <rPr>
        <b/>
        <sz val="8"/>
        <rFont val="Arial"/>
        <family val="2"/>
      </rPr>
      <t>Question 4e</t>
    </r>
  </si>
  <si>
    <r>
      <t xml:space="preserve">Pre-therapeutic Questionnaire
</t>
    </r>
    <r>
      <rPr>
        <b/>
        <sz val="8"/>
        <rFont val="Arial"/>
        <family val="2"/>
      </rPr>
      <t>Frage 5</t>
    </r>
  </si>
  <si>
    <r>
      <t xml:space="preserve">Pre-therapeutic Questionnaire
</t>
    </r>
    <r>
      <rPr>
        <b/>
        <sz val="8"/>
        <rFont val="Arial"/>
        <family val="2"/>
      </rPr>
      <t>Question 6a</t>
    </r>
  </si>
  <si>
    <r>
      <t xml:space="preserve">Pre-therapeutic Questionnaire
</t>
    </r>
    <r>
      <rPr>
        <b/>
        <sz val="8"/>
        <rFont val="Arial"/>
        <family val="2"/>
      </rPr>
      <t>Question 6b</t>
    </r>
  </si>
  <si>
    <r>
      <t xml:space="preserve">Pre-therapeutic Questionnaire
</t>
    </r>
    <r>
      <rPr>
        <b/>
        <sz val="8"/>
        <rFont val="Arial"/>
        <family val="2"/>
      </rPr>
      <t>Question 6c</t>
    </r>
  </si>
  <si>
    <r>
      <t xml:space="preserve">Pre-therapeutic Questionnaire
</t>
    </r>
    <r>
      <rPr>
        <b/>
        <sz val="8"/>
        <rFont val="Arial"/>
        <family val="2"/>
      </rPr>
      <t>Question  6d</t>
    </r>
  </si>
  <si>
    <r>
      <t xml:space="preserve">Pre-therapeutic Questionnaire
</t>
    </r>
    <r>
      <rPr>
        <b/>
        <sz val="8"/>
        <rFont val="Arial"/>
        <family val="2"/>
      </rPr>
      <t>Question 6e</t>
    </r>
  </si>
  <si>
    <r>
      <t xml:space="preserve">Pre-therapeutic Questionnaire
</t>
    </r>
    <r>
      <rPr>
        <b/>
        <sz val="8"/>
        <rFont val="Arial"/>
        <family val="2"/>
      </rPr>
      <t>Question 7</t>
    </r>
  </si>
  <si>
    <r>
      <t xml:space="preserve">Pre-therapeutic Questionnaire
</t>
    </r>
    <r>
      <rPr>
        <b/>
        <sz val="8"/>
        <rFont val="Arial"/>
        <family val="2"/>
      </rPr>
      <t>Frage 8a</t>
    </r>
  </si>
  <si>
    <r>
      <t xml:space="preserve">Pre-therapeutic Questionnaire
</t>
    </r>
    <r>
      <rPr>
        <b/>
        <sz val="8"/>
        <rFont val="Arial"/>
        <family val="2"/>
      </rPr>
      <t>Frage 8b</t>
    </r>
  </si>
  <si>
    <r>
      <t xml:space="preserve">Pre-therapeutic Questionnaire
</t>
    </r>
    <r>
      <rPr>
        <b/>
        <sz val="8"/>
        <rFont val="Arial"/>
        <family val="2"/>
      </rPr>
      <t>Question 9</t>
    </r>
  </si>
  <si>
    <r>
      <t xml:space="preserve">Pre-therapeutic Questionnaire
</t>
    </r>
    <r>
      <rPr>
        <b/>
        <sz val="8"/>
        <rFont val="Arial"/>
        <family val="2"/>
      </rPr>
      <t>Question 10</t>
    </r>
    <r>
      <rPr>
        <sz val="11"/>
        <color theme="1"/>
        <rFont val="Calibri"/>
        <family val="2"/>
        <scheme val="minor"/>
      </rPr>
      <t/>
    </r>
  </si>
  <si>
    <r>
      <t xml:space="preserve">Pre-therapeutic Questionnaire
</t>
    </r>
    <r>
      <rPr>
        <b/>
        <sz val="8"/>
        <rFont val="Arial"/>
        <family val="2"/>
      </rPr>
      <t>Question 11</t>
    </r>
    <r>
      <rPr>
        <sz val="11"/>
        <color theme="1"/>
        <rFont val="Calibri"/>
        <family val="2"/>
        <scheme val="minor"/>
      </rPr>
      <t/>
    </r>
  </si>
  <si>
    <r>
      <t xml:space="preserve">Pre-therapeutic Questionnaire
</t>
    </r>
    <r>
      <rPr>
        <b/>
        <sz val="8"/>
        <rFont val="Arial"/>
        <family val="2"/>
      </rPr>
      <t>Question 12</t>
    </r>
    <r>
      <rPr>
        <sz val="11"/>
        <color theme="1"/>
        <rFont val="Calibri"/>
        <family val="2"/>
        <scheme val="minor"/>
      </rPr>
      <t/>
    </r>
  </si>
  <si>
    <r>
      <t xml:space="preserve">Pre-therapeutic Questionnaire
</t>
    </r>
    <r>
      <rPr>
        <b/>
        <sz val="8"/>
        <rFont val="Arial"/>
        <family val="2"/>
      </rPr>
      <t>Question 13a</t>
    </r>
  </si>
  <si>
    <r>
      <t xml:space="preserve">Pre-therapeutic Questionnaire
</t>
    </r>
    <r>
      <rPr>
        <b/>
        <sz val="8"/>
        <rFont val="Arial"/>
        <family val="2"/>
      </rPr>
      <t>Question 13b</t>
    </r>
  </si>
  <si>
    <r>
      <t xml:space="preserve">Pre-therapeutic Questionnaire
</t>
    </r>
    <r>
      <rPr>
        <b/>
        <sz val="8"/>
        <rFont val="Arial"/>
        <family val="2"/>
      </rPr>
      <t>Question  13c</t>
    </r>
  </si>
  <si>
    <r>
      <t xml:space="preserve">Pre-therapeutic Questionnaire
</t>
    </r>
    <r>
      <rPr>
        <b/>
        <sz val="8"/>
        <rFont val="Arial"/>
        <family val="2"/>
      </rPr>
      <t>Question 13e</t>
    </r>
  </si>
  <si>
    <r>
      <t xml:space="preserve">Pre-therapeutic Questionnaire
</t>
    </r>
    <r>
      <rPr>
        <b/>
        <sz val="8"/>
        <rFont val="Arial"/>
        <family val="2"/>
      </rPr>
      <t>Question 13d</t>
    </r>
  </si>
  <si>
    <r>
      <t xml:space="preserve">Posttherapeutic Questionnaire
</t>
    </r>
    <r>
      <rPr>
        <b/>
        <sz val="8"/>
        <rFont val="Arial"/>
        <family val="2"/>
      </rPr>
      <t>Date Questionnaire</t>
    </r>
  </si>
  <si>
    <r>
      <t xml:space="preserve">Posttherapeutic Questionnaire
</t>
    </r>
    <r>
      <rPr>
        <b/>
        <sz val="8"/>
        <rFont val="Arial"/>
        <family val="2"/>
      </rPr>
      <t>Number of  Questionnaire EPIC26</t>
    </r>
  </si>
  <si>
    <r>
      <t xml:space="preserve">Posttherapeutic 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</si>
  <si>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</si>
  <si>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</si>
  <si>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</si>
  <si>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 xml:space="preserve">Posttherapeutic 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</si>
  <si>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</si>
  <si>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</si>
  <si>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</si>
  <si>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 xml:space="preserve">Posttherapeutic Questionnaire
</t>
    </r>
    <r>
      <rPr>
        <b/>
        <sz val="8"/>
        <rFont val="Arial"/>
        <family val="2"/>
      </rPr>
      <t>Frage 5</t>
    </r>
  </si>
  <si>
    <r>
      <t xml:space="preserve">Posttherapeutic 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</si>
  <si>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</si>
  <si>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</si>
  <si>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</si>
  <si>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</si>
  <si>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 xml:space="preserve">Posttherapeutic Questionnaire
</t>
    </r>
    <r>
      <rPr>
        <b/>
        <sz val="8"/>
        <rFont val="Arial"/>
        <family val="2"/>
      </rPr>
      <t>Question 7</t>
    </r>
  </si>
  <si>
    <r>
      <t xml:space="preserve">Posttherapeutic Questionnaire
</t>
    </r>
    <r>
      <rPr>
        <b/>
        <sz val="8"/>
        <rFont val="Arial"/>
        <family val="2"/>
      </rPr>
      <t>Frage 8a</t>
    </r>
  </si>
  <si>
    <r>
      <t xml:space="preserve">Posttherapeutic Questionnaire
</t>
    </r>
    <r>
      <rPr>
        <b/>
        <sz val="8"/>
        <rFont val="Arial"/>
        <family val="2"/>
      </rPr>
      <t>Frage 8b</t>
    </r>
  </si>
  <si>
    <r>
      <t xml:space="preserve">Posttherapeutic Questionnaire
</t>
    </r>
    <r>
      <rPr>
        <b/>
        <sz val="8"/>
        <rFont val="Arial"/>
        <family val="2"/>
      </rPr>
      <t>Question 9</t>
    </r>
  </si>
  <si>
    <r>
      <t xml:space="preserve">Posttherapeutic Questionnaire
</t>
    </r>
    <r>
      <rPr>
        <b/>
        <sz val="8"/>
        <rFont val="Arial"/>
        <family val="2"/>
      </rPr>
      <t>Question 10</t>
    </r>
    <r>
      <rPr>
        <sz val="11"/>
        <color theme="1"/>
        <rFont val="Calibri"/>
        <family val="2"/>
        <scheme val="minor"/>
      </rPr>
      <t/>
    </r>
  </si>
  <si>
    <r>
      <t xml:space="preserve">Posttherapeutic Questionnaire
</t>
    </r>
    <r>
      <rPr>
        <b/>
        <sz val="8"/>
        <rFont val="Arial"/>
        <family val="2"/>
      </rPr>
      <t>Question 11</t>
    </r>
    <r>
      <rPr>
        <sz val="11"/>
        <color theme="1"/>
        <rFont val="Calibri"/>
        <family val="2"/>
        <scheme val="minor"/>
      </rPr>
      <t/>
    </r>
  </si>
  <si>
    <r>
      <t xml:space="preserve">Posttherapeutic Questionnaire
</t>
    </r>
    <r>
      <rPr>
        <b/>
        <sz val="8"/>
        <rFont val="Arial"/>
        <family val="2"/>
      </rPr>
      <t>Question 12</t>
    </r>
    <r>
      <rPr>
        <sz val="11"/>
        <color theme="1"/>
        <rFont val="Calibri"/>
        <family val="2"/>
        <scheme val="minor"/>
      </rPr>
      <t/>
    </r>
  </si>
  <si>
    <r>
      <t xml:space="preserve">Posttherapeutic 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</si>
  <si>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</si>
  <si>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</si>
  <si>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</si>
  <si>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</si>
  <si>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2</t>
    </r>
  </si>
  <si>
    <r>
      <t xml:space="preserve">Posttherapeutic Questionnaire
</t>
    </r>
    <r>
      <rPr>
        <b/>
        <sz val="8"/>
        <rFont val="Arial"/>
        <family val="2"/>
      </rPr>
      <t>Question 3a</t>
    </r>
  </si>
  <si>
    <r>
      <t xml:space="preserve">Posttherapeutic Questionnaire
</t>
    </r>
    <r>
      <rPr>
        <b/>
        <sz val="8"/>
        <rFont val="Arial"/>
        <family val="2"/>
      </rPr>
      <t>Question 3a - Name of pill</t>
    </r>
  </si>
  <si>
    <r>
      <t xml:space="preserve">Posttherapeutic Questionnaire
</t>
    </r>
    <r>
      <rPr>
        <b/>
        <sz val="8"/>
        <rFont val="Arial"/>
        <family val="2"/>
      </rPr>
      <t>Question 3b</t>
    </r>
  </si>
  <si>
    <r>
      <t xml:space="preserve">Posttherapeutic Questionnaire
</t>
    </r>
    <r>
      <rPr>
        <b/>
        <sz val="8"/>
        <rFont val="Arial"/>
        <family val="2"/>
      </rPr>
      <t>Question 3c</t>
    </r>
  </si>
  <si>
    <r>
      <t xml:space="preserve">Posttherapeutic Questionnaire
</t>
    </r>
    <r>
      <rPr>
        <b/>
        <sz val="8"/>
        <rFont val="Arial"/>
        <family val="2"/>
      </rPr>
      <t>Question 3d</t>
    </r>
  </si>
  <si>
    <r>
      <t xml:space="preserve">Posttherapeutic Questionnaire
</t>
    </r>
    <r>
      <rPr>
        <b/>
        <sz val="8"/>
        <rFont val="Arial"/>
        <family val="2"/>
      </rPr>
      <t>Question 3e</t>
    </r>
  </si>
  <si>
    <r>
      <t xml:space="preserve">Posttherapeutic Questionnaire
</t>
    </r>
    <r>
      <rPr>
        <b/>
        <sz val="8"/>
        <rFont val="Arial"/>
        <family val="2"/>
      </rPr>
      <t>Question 3e - Medication/device</t>
    </r>
  </si>
  <si>
    <r>
      <t xml:space="preserve">Posttherapeutic Questionnaire
</t>
    </r>
    <r>
      <rPr>
        <b/>
        <sz val="8"/>
        <rFont val="Arial"/>
        <family val="2"/>
      </rPr>
      <t>Latest PSA</t>
    </r>
  </si>
  <si>
    <r>
      <t xml:space="preserve">Posttherapeutic Questionnaire
</t>
    </r>
    <r>
      <rPr>
        <b/>
        <sz val="8"/>
        <rFont val="Arial"/>
        <family val="2"/>
      </rPr>
      <t>Date latest PSA</t>
    </r>
  </si>
  <si>
    <r>
      <t xml:space="preserve">Posttherapeutic Questionnaire
</t>
    </r>
    <r>
      <rPr>
        <b/>
        <sz val="8"/>
        <rFont val="Arial"/>
        <family val="2"/>
      </rPr>
      <t>Date diagnosis recurrence</t>
    </r>
  </si>
  <si>
    <r>
      <t xml:space="preserve">Basic Information 
</t>
    </r>
    <r>
      <rPr>
        <b/>
        <sz val="8"/>
        <rFont val="Arial"/>
        <family val="2"/>
      </rPr>
      <t>Patient-ID</t>
    </r>
  </si>
  <si>
    <t>For all patients: take the sum of the number of answers of each patient and divided it by 33</t>
  </si>
  <si>
    <t>= F11 / F6 * 100%</t>
  </si>
  <si>
    <t>= H11 / H6 * 100%</t>
  </si>
  <si>
    <t>= J11 / J6 * 100%</t>
  </si>
  <si>
    <t>= F11 + H11 + J11</t>
  </si>
  <si>
    <t>= L11 / L6 * 100%</t>
  </si>
  <si>
    <t>= F12 / F6 * 100%</t>
  </si>
  <si>
    <t>= H12 / H6 * 100%</t>
  </si>
  <si>
    <t>= J12 / J6 * 100%</t>
  </si>
  <si>
    <t>= L12 / L6 * 100%</t>
  </si>
  <si>
    <t>= F13 / F6 * 100%</t>
  </si>
  <si>
    <t>= H13 / H6 * 100%</t>
  </si>
  <si>
    <t>= J13 / J6 * 100%</t>
  </si>
  <si>
    <t>= F13 + H13 + J13</t>
  </si>
  <si>
    <t>= L13 / L6 * 100%</t>
  </si>
  <si>
    <r>
      <t xml:space="preserve">Sociodemographic Questionnaire
</t>
    </r>
    <r>
      <rPr>
        <b/>
        <sz val="8"/>
        <rFont val="Arial"/>
        <family val="2"/>
      </rPr>
      <t>Date Questionnaire</t>
    </r>
  </si>
  <si>
    <r>
      <t xml:space="preserve">Sociodemographic Questionnaire
</t>
    </r>
    <r>
      <rPr>
        <b/>
        <sz val="8"/>
        <rFont val="Arial"/>
        <family val="2"/>
      </rPr>
      <t>Citizenship</t>
    </r>
  </si>
  <si>
    <r>
      <t xml:space="preserve">Sociodemographic Questionnaire
</t>
    </r>
    <r>
      <rPr>
        <b/>
        <sz val="8"/>
        <rFont val="Arial"/>
        <family val="2"/>
      </rPr>
      <t>Health Insurance</t>
    </r>
  </si>
  <si>
    <t>What is your citizenship?
1 = German (and possibly additional citizensip(s))
2 = Other</t>
  </si>
  <si>
    <t>Of the following, what is closest to your health insurance coverage?
1 = Statutory health insurance
2 = Private health insurance
3 = Other / none</t>
  </si>
  <si>
    <r>
      <t xml:space="preserve">Sociodemographic Questionnaire
</t>
    </r>
    <r>
      <rPr>
        <b/>
        <sz val="8"/>
        <rFont val="Arial"/>
        <family val="2"/>
      </rPr>
      <t>Education</t>
    </r>
  </si>
  <si>
    <t>Of the following, what is the highest level of education you have successfully completed (usually by obtaining a certificate or diploma)?
1 = Lower secondary school or equivalent (8/9 years of schooling)
2 = Intermediate secondary school (10 years of schooling)
4 = Entrance certificate for a higher technical college/university of applied science
5 = University entrance certificate
6 = Other
7 = None</t>
  </si>
  <si>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</si>
  <si>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</si>
  <si>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</si>
  <si>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</si>
  <si>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</si>
  <si>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</si>
  <si>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</si>
  <si>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</si>
  <si>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</si>
  <si>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</si>
  <si>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</si>
  <si>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</si>
  <si>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</si>
  <si>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</si>
  <si>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</si>
  <si>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</si>
  <si>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</si>
  <si>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</si>
  <si>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</si>
  <si>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</si>
  <si>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</si>
  <si>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</si>
  <si>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</si>
  <si>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</si>
  <si>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</si>
  <si>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</si>
  <si>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</si>
  <si>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</si>
  <si>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</si>
  <si>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</si>
  <si>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</si>
  <si>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</si>
  <si>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</si>
  <si>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</si>
  <si>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</si>
  <si>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</si>
  <si>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OncoBox Prostate
</t>
    </r>
    <r>
      <rPr>
        <b/>
        <sz val="11"/>
        <color indexed="8"/>
        <rFont val="Arial"/>
        <family val="2"/>
      </rPr>
      <t xml:space="preserve">Questionnaire 2016
</t>
    </r>
    <r>
      <rPr>
        <b/>
        <sz val="11"/>
        <color theme="0" tint="-0.499984740745262"/>
        <rFont val="Arial"/>
        <family val="2"/>
      </rPr>
      <t>(Fragebögen 2016)</t>
    </r>
  </si>
  <si>
    <t>in %</t>
  </si>
  <si>
    <t>= J9 / J9 *100%</t>
  </si>
  <si>
    <t>= L9 / L9 * 100%</t>
  </si>
  <si>
    <t>= F9 / F9 *100%</t>
  </si>
  <si>
    <t>= H9 / H9 *100%</t>
  </si>
  <si>
    <r>
      <t xml:space="preserve">IF, R and D cases
</t>
    </r>
    <r>
      <rPr>
        <b/>
        <sz val="9"/>
        <color theme="0" tint="-0.499984740745262"/>
        <rFont val="Arial"/>
        <family val="2"/>
      </rPr>
      <t>(IF, R und D Fälle)</t>
    </r>
  </si>
  <si>
    <t>All IF, R and D cases</t>
  </si>
  <si>
    <r>
      <t xml:space="preserve">Total
</t>
    </r>
    <r>
      <rPr>
        <b/>
        <sz val="10"/>
        <color theme="0" tint="-0.499984740745262"/>
        <rFont val="Arial"/>
        <family val="2"/>
      </rPr>
      <t>(Gesamt)</t>
    </r>
  </si>
  <si>
    <r>
      <t xml:space="preserve">Number
</t>
    </r>
    <r>
      <rPr>
        <sz val="10"/>
        <color theme="0" tint="-0.499984740745262"/>
        <rFont val="Arial"/>
        <family val="2"/>
      </rPr>
      <t>(Anzahl)</t>
    </r>
  </si>
  <si>
    <r>
      <t xml:space="preserve">Number of questionnaires
</t>
    </r>
    <r>
      <rPr>
        <b/>
        <sz val="10"/>
        <color theme="0" tint="-0.499984740745262"/>
        <rFont val="Arial"/>
        <family val="2"/>
      </rPr>
      <t>(Anzahl Fragebögen)</t>
    </r>
  </si>
  <si>
    <r>
      <t xml:space="preserve">pre-therapeutic </t>
    </r>
    <r>
      <rPr>
        <sz val="10"/>
        <color theme="0" tint="-0.499984740745262"/>
        <rFont val="Arial"/>
        <family val="2"/>
      </rPr>
      <t>(prätherapeutisch)</t>
    </r>
  </si>
  <si>
    <r>
      <t xml:space="preserve">1 year </t>
    </r>
    <r>
      <rPr>
        <sz val="10"/>
        <color theme="0" tint="-0.499984740745262"/>
        <rFont val="Arial"/>
        <family val="2"/>
      </rPr>
      <t>(nach 1 Jahr)</t>
    </r>
  </si>
  <si>
    <r>
      <rPr>
        <sz val="10"/>
        <rFont val="Arial"/>
        <family val="2"/>
      </rPr>
      <t xml:space="preserve">3 years </t>
    </r>
    <r>
      <rPr>
        <sz val="10"/>
        <color theme="0" tint="-0.499984740745262"/>
        <rFont val="Arial"/>
        <family val="2"/>
      </rPr>
      <t>(nach 3 Jahren)</t>
    </r>
  </si>
  <si>
    <r>
      <t xml:space="preserve">rate of answered questions per questionnaire
</t>
    </r>
    <r>
      <rPr>
        <b/>
        <sz val="10"/>
        <color theme="0" tint="-0.499984740745262"/>
        <rFont val="Arial"/>
        <family val="2"/>
      </rPr>
      <t>(Anteil beantwortete Fragen pro Fragebogen)</t>
    </r>
  </si>
  <si>
    <r>
      <t xml:space="preserve">NI cases in F9
</t>
    </r>
    <r>
      <rPr>
        <b/>
        <sz val="10"/>
        <color theme="0" tint="-0.499984740745262"/>
        <rFont val="Arial"/>
        <family val="2"/>
      </rPr>
      <t>(NI Fälle in F9)</t>
    </r>
  </si>
  <si>
    <r>
      <t xml:space="preserve">NI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(NI Fälle mit erfolgreicher Fallzuordnung (Kategorie e) Validierung))</t>
    </r>
  </si>
  <si>
    <r>
      <t xml:space="preserve">IV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</si>
  <si>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IV cases in F9
</t>
    </r>
    <r>
      <rPr>
        <b/>
        <sz val="10"/>
        <color theme="0" tint="-0.499984740745262"/>
        <rFont val="Arial"/>
        <family val="2"/>
      </rPr>
      <t>(IV Fälle in F9)</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</si>
  <si>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</si>
  <si>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</si>
  <si>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</si>
  <si>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</si>
  <si>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</si>
  <si>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</si>
  <si>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</si>
  <si>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</si>
  <si>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</si>
  <si>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</si>
  <si>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</si>
  <si>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</si>
  <si>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</si>
  <si>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</si>
  <si>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</si>
  <si>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</si>
  <si>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</si>
  <si>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</si>
  <si>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</si>
  <si>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</si>
  <si>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L für laparoskopisch darf nur verwendet werden, falls eine Unterscheidung zwischen transperitoneal und extraperitoneal nicht möglich ist.</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</si>
  <si>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</si>
  <si>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</si>
  <si>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</si>
  <si>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</si>
  <si>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</si>
  <si>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</si>
  <si>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</si>
  <si>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</si>
  <si>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</si>
  <si>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</si>
  <si>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</si>
  <si>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</si>
  <si>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</si>
  <si>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</si>
  <si>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</si>
  <si>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</si>
  <si>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</si>
  <si>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</si>
  <si>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</si>
  <si>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</si>
  <si>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</si>
  <si>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</si>
  <si>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</si>
  <si>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</si>
  <si>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10"/>
        <rFont val="Arial"/>
        <family val="2"/>
      </rPr>
      <t>6 months</t>
    </r>
    <r>
      <rPr>
        <sz val="10"/>
        <color rgb="FFFF0000"/>
        <rFont val="Arial"/>
        <family val="2"/>
      </rPr>
      <t xml:space="preserve"> </t>
    </r>
    <r>
      <rPr>
        <sz val="10"/>
        <color theme="0" tint="-0.499984740745262"/>
        <rFont val="Arial"/>
        <family val="2"/>
      </rPr>
      <t>(nach 6 Monaten)</t>
    </r>
  </si>
  <si>
    <r>
      <rPr>
        <sz val="10"/>
        <rFont val="Arial"/>
        <family val="2"/>
      </rPr>
      <t>2 years</t>
    </r>
    <r>
      <rPr>
        <sz val="10"/>
        <color rgb="FFFF0000"/>
        <rFont val="Arial"/>
        <family val="2"/>
      </rPr>
      <t xml:space="preserve"> </t>
    </r>
    <r>
      <rPr>
        <sz val="10"/>
        <color theme="0" tint="-0.499984740745262"/>
        <rFont val="Arial"/>
        <family val="2"/>
      </rPr>
      <t>(nach 2 Jahren)</t>
    </r>
  </si>
  <si>
    <r>
      <rPr>
        <b/>
        <sz val="10"/>
        <rFont val="Arial"/>
        <family val="2"/>
      </rPr>
      <t>Row 10</t>
    </r>
    <r>
      <rPr>
        <b/>
        <sz val="10"/>
        <color rgb="FFFF0000"/>
        <rFont val="Arial"/>
        <family val="2"/>
      </rPr>
      <t xml:space="preserve">
</t>
    </r>
    <r>
      <rPr>
        <b/>
        <sz val="10"/>
        <color theme="0" tint="-0.499984740745262"/>
        <rFont val="Arial"/>
        <family val="2"/>
      </rPr>
      <t>(Zeile 10)</t>
    </r>
  </si>
  <si>
    <t>= H12</t>
  </si>
  <si>
    <t>Q</t>
  </si>
  <si>
    <t>= P14 / P12 * 100%</t>
  </si>
  <si>
    <t>= F7 + H7 + J7 + L7 + N7</t>
  </si>
  <si>
    <t>cases in L7</t>
  </si>
  <si>
    <t>cases in N7</t>
  </si>
  <si>
    <t>= H8 + J8 + L8 + N8</t>
  </si>
  <si>
    <t>= H9 + J9 + L9 + N9</t>
  </si>
  <si>
    <t>= H10 + J10 + L10 + N10</t>
  </si>
  <si>
    <t>= L7 - L8 - L9 - L10</t>
  </si>
  <si>
    <t>= F12 + H12 + J12 + L12</t>
  </si>
  <si>
    <t>= L12 - L15 - L16</t>
  </si>
  <si>
    <t>= L14 / L12 * 100%</t>
  </si>
  <si>
    <t>= F14 + H14 + J14 + L14 + N14</t>
  </si>
  <si>
    <t>= N12 - N15 - N16</t>
  </si>
  <si>
    <t>If one (or more) of these four datafields is empty</t>
  </si>
  <si>
    <r>
      <t xml:space="preserve">If two </t>
    </r>
    <r>
      <rPr>
        <sz val="8"/>
        <color rgb="FFFF0000"/>
        <rFont val="Arial"/>
        <family val="2"/>
      </rPr>
      <t>(one?)</t>
    </r>
    <r>
      <rPr>
        <sz val="8"/>
        <rFont val="Arial"/>
        <family val="2"/>
      </rPr>
      <t xml:space="preserve"> (or more) of these five datafields are empty</t>
    </r>
  </si>
  <si>
    <t>If two (or more) of these six datafields are empty</t>
  </si>
  <si>
    <t>If two (or more) of these five datafields are empty</t>
  </si>
  <si>
    <t>= F15 + H15 + J15 + L15 + N15</t>
  </si>
  <si>
    <t>= H15 / H12</t>
  </si>
  <si>
    <t>= J15 / J12</t>
  </si>
  <si>
    <t>= L15 / L12</t>
  </si>
  <si>
    <t>= N15 / N12</t>
  </si>
  <si>
    <t>= P15 / P12</t>
  </si>
  <si>
    <t>NI cases in H12</t>
  </si>
  <si>
    <t>IV cases in H12</t>
  </si>
  <si>
    <t>= H16 / H12</t>
  </si>
  <si>
    <t>NI cases in J12</t>
  </si>
  <si>
    <t>IV cases in J12</t>
  </si>
  <si>
    <t>= J16 / J12</t>
  </si>
  <si>
    <t>IV cases in L12</t>
  </si>
  <si>
    <t>= L16 / L12</t>
  </si>
  <si>
    <t>NI cases in L12</t>
  </si>
  <si>
    <t>NI cases in N12</t>
  </si>
  <si>
    <t>IV cases in N12</t>
  </si>
  <si>
    <t>= N16 / N12</t>
  </si>
  <si>
    <t>= H16 + J16 + L16 + N16</t>
  </si>
  <si>
    <t>= P16 / P12</t>
  </si>
  <si>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</si>
  <si>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</si>
  <si>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</si>
  <si>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</si>
  <si>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</si>
  <si>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r>
      <t xml:space="preserve">Pre-therapeutic Questionnaire
</t>
    </r>
    <r>
      <rPr>
        <b/>
        <sz val="8"/>
        <rFont val="Arial"/>
        <family val="2"/>
      </rPr>
      <t>Question 14</t>
    </r>
  </si>
  <si>
    <r>
      <t xml:space="preserve">Pre-therapeutic Questionnaire
</t>
    </r>
    <r>
      <rPr>
        <b/>
        <sz val="8"/>
        <rFont val="Arial"/>
        <family val="2"/>
      </rPr>
      <t>Question 15</t>
    </r>
  </si>
  <si>
    <r>
      <t xml:space="preserve">Pre-therapeutic Questionnaire
</t>
    </r>
    <r>
      <rPr>
        <b/>
        <sz val="8"/>
        <rFont val="Arial"/>
        <family val="2"/>
      </rPr>
      <t>Question 16a</t>
    </r>
  </si>
  <si>
    <r>
      <t xml:space="preserve">Pre-therapeutic Questionnaire
</t>
    </r>
    <r>
      <rPr>
        <b/>
        <sz val="8"/>
        <rFont val="Arial"/>
        <family val="2"/>
      </rPr>
      <t>Question 16a - Name of pill</t>
    </r>
  </si>
  <si>
    <r>
      <t xml:space="preserve">Pre-therapeutic Questionnaire
</t>
    </r>
    <r>
      <rPr>
        <b/>
        <sz val="8"/>
        <rFont val="Arial"/>
        <family val="2"/>
      </rPr>
      <t>Question 16b</t>
    </r>
  </si>
  <si>
    <r>
      <t xml:space="preserve">Pre-therapeutic Questionnaire
</t>
    </r>
    <r>
      <rPr>
        <b/>
        <sz val="8"/>
        <rFont val="Arial"/>
        <family val="2"/>
      </rPr>
      <t>Question 16c</t>
    </r>
  </si>
  <si>
    <r>
      <t xml:space="preserve">Pre-therapeutic Questionnaire
</t>
    </r>
    <r>
      <rPr>
        <b/>
        <sz val="8"/>
        <rFont val="Arial"/>
        <family val="2"/>
      </rPr>
      <t>Question 16d</t>
    </r>
  </si>
  <si>
    <r>
      <t xml:space="preserve">Pre-therapeutic Questionnaire
</t>
    </r>
    <r>
      <rPr>
        <b/>
        <sz val="8"/>
        <rFont val="Arial"/>
        <family val="2"/>
      </rPr>
      <t>Question 16e</t>
    </r>
  </si>
  <si>
    <r>
      <t xml:space="preserve">Pre-therapeutic Questionnaire
</t>
    </r>
    <r>
      <rPr>
        <b/>
        <sz val="8"/>
        <rFont val="Arial"/>
        <family val="2"/>
      </rPr>
      <t>Question 16e - Medication/device</t>
    </r>
  </si>
  <si>
    <t>Take the last questionnaire if there are more than one which fullfill the criteria</t>
  </si>
  <si>
    <t>Take the first radiotherapy and the last questionnaire if there are more than one which fullfill the criteria</t>
  </si>
  <si>
    <t>If there are more than one posttherapeutic questionnaire which fullfill these criteria, then take the last one based on the date</t>
  </si>
  <si>
    <t>empty | yyyy-mm-dd</t>
  </si>
  <si>
    <r>
      <t xml:space="preserve">Take the </t>
    </r>
    <r>
      <rPr>
        <b/>
        <u/>
        <sz val="9"/>
        <rFont val="Arial"/>
        <family val="2"/>
      </rPr>
      <t xml:space="preserve">last </t>
    </r>
    <r>
      <rPr>
        <sz val="9"/>
        <rFont val="Arial"/>
        <family val="2"/>
      </rPr>
      <t xml:space="preserve">radiotherapy and the </t>
    </r>
    <r>
      <rPr>
        <b/>
        <u/>
        <sz val="9"/>
        <rFont val="Arial"/>
        <family val="2"/>
      </rPr>
      <t xml:space="preserve">last </t>
    </r>
    <r>
      <rPr>
        <sz val="9"/>
        <rFont val="Arial"/>
        <family val="2"/>
      </rPr>
      <t>questionnaire if there are more than one which fullfill the criteria</t>
    </r>
  </si>
  <si>
    <r>
      <t xml:space="preserve">Take the </t>
    </r>
    <r>
      <rPr>
        <b/>
        <u/>
        <sz val="10"/>
        <rFont val="Arial"/>
        <family val="2"/>
      </rPr>
      <t xml:space="preserve">last </t>
    </r>
    <r>
      <rPr>
        <sz val="10"/>
        <rFont val="Arial"/>
        <family val="2"/>
      </rPr>
      <t xml:space="preserve">treatment or radiotherapy </t>
    </r>
    <r>
      <rPr>
        <sz val="8"/>
        <rFont val="Arial"/>
        <family val="2"/>
      </rPr>
      <t xml:space="preserve">(when the end-date of the radiotherapy is bevore the end-date of a treatment, then take the end-date treatment) </t>
    </r>
    <r>
      <rPr>
        <sz val="10"/>
        <rFont val="Arial"/>
        <family val="2"/>
      </rPr>
      <t xml:space="preserve">and the </t>
    </r>
    <r>
      <rPr>
        <b/>
        <u/>
        <sz val="10"/>
        <rFont val="Arial"/>
        <family val="2"/>
      </rPr>
      <t xml:space="preserve">last </t>
    </r>
    <r>
      <rPr>
        <sz val="10"/>
        <rFont val="Arial"/>
        <family val="2"/>
      </rPr>
      <t>questionnaire if there are more than one which fullfill the criteria</t>
    </r>
  </si>
  <si>
    <r>
      <t xml:space="preserve">For one patient: calculated the number of answers </t>
    </r>
    <r>
      <rPr>
        <b/>
        <sz val="8"/>
        <rFont val="Arial"/>
        <family val="2"/>
      </rPr>
      <t>of the questionnaire used in J9</t>
    </r>
    <r>
      <rPr>
        <sz val="8"/>
        <rFont val="Arial"/>
        <family val="2"/>
      </rPr>
      <t xml:space="preserve"> (a integer between 0 and 33)</t>
    </r>
  </si>
  <si>
    <r>
      <t xml:space="preserve">For one patient: calculated the number of answers </t>
    </r>
    <r>
      <rPr>
        <b/>
        <sz val="8"/>
        <rFont val="Arial"/>
        <family val="2"/>
      </rPr>
      <t>of the questionnaire used in H</t>
    </r>
    <r>
      <rPr>
        <sz val="8"/>
        <rFont val="Arial"/>
        <family val="2"/>
      </rPr>
      <t>9 (a integer between 0 and 33)</t>
    </r>
  </si>
  <si>
    <r>
      <t>For one patient: calculated the number of answers</t>
    </r>
    <r>
      <rPr>
        <b/>
        <sz val="8"/>
        <rFont val="Arial"/>
        <family val="2"/>
      </rPr>
      <t xml:space="preserve"> of the questionnaire used in F9</t>
    </r>
    <r>
      <rPr>
        <sz val="8"/>
        <rFont val="Arial"/>
        <family val="2"/>
      </rPr>
      <t xml:space="preserve"> (a integer between 0 and 33)</t>
    </r>
  </si>
  <si>
    <r>
      <t xml:space="preserve">For one patient: calculated the number of answers </t>
    </r>
    <r>
      <rPr>
        <b/>
        <sz val="8"/>
        <rFont val="Arial"/>
        <family val="2"/>
      </rPr>
      <t>of the questionnaire used in J13</t>
    </r>
    <r>
      <rPr>
        <sz val="8"/>
        <rFont val="Arial"/>
        <family val="2"/>
      </rPr>
      <t xml:space="preserve"> (a integer between 0 and 33)</t>
    </r>
  </si>
  <si>
    <r>
      <t xml:space="preserve">For one patient: calculated the number of answers </t>
    </r>
    <r>
      <rPr>
        <b/>
        <sz val="8"/>
        <rFont val="Arial"/>
        <family val="2"/>
      </rPr>
      <t>of the questionnaire used in H13</t>
    </r>
    <r>
      <rPr>
        <sz val="8"/>
        <rFont val="Arial"/>
        <family val="2"/>
      </rPr>
      <t xml:space="preserve"> (a integer between 0 and 33)</t>
    </r>
  </si>
  <si>
    <r>
      <t xml:space="preserve">For one patient: calculated the number of answers </t>
    </r>
    <r>
      <rPr>
        <b/>
        <sz val="8"/>
        <rFont val="Arial"/>
        <family val="2"/>
      </rPr>
      <t>of the questionnaire used in F13</t>
    </r>
    <r>
      <rPr>
        <sz val="8"/>
        <rFont val="Arial"/>
        <family val="2"/>
      </rPr>
      <t xml:space="preserve"> (a integer between 0 and 33)</t>
    </r>
  </si>
  <si>
    <r>
      <t xml:space="preserve">For one patient: calculated the number of answers </t>
    </r>
    <r>
      <rPr>
        <b/>
        <sz val="8"/>
        <rFont val="Arial"/>
        <family val="2"/>
      </rPr>
      <t>of the questionnaire used in J12</t>
    </r>
    <r>
      <rPr>
        <sz val="8"/>
        <rFont val="Arial"/>
        <family val="2"/>
      </rPr>
      <t xml:space="preserve"> (a integer between 0 and 33)</t>
    </r>
  </si>
  <si>
    <r>
      <t xml:space="preserve">For one patient: calculated the number of answers </t>
    </r>
    <r>
      <rPr>
        <b/>
        <sz val="8"/>
        <rFont val="Arial"/>
        <family val="2"/>
      </rPr>
      <t>of the questionnaire used in H12</t>
    </r>
    <r>
      <rPr>
        <sz val="8"/>
        <rFont val="Arial"/>
        <family val="2"/>
      </rPr>
      <t xml:space="preserve"> (a integer between 0 and 33)</t>
    </r>
  </si>
  <si>
    <r>
      <t xml:space="preserve">For one patient: calculated the number of answers </t>
    </r>
    <r>
      <rPr>
        <b/>
        <sz val="8"/>
        <rFont val="Arial"/>
        <family val="2"/>
      </rPr>
      <t>of the questionnaire used in F12</t>
    </r>
    <r>
      <rPr>
        <sz val="8"/>
        <rFont val="Arial"/>
        <family val="2"/>
      </rPr>
      <t xml:space="preserve"> (a integer between 0 and 33)</t>
    </r>
  </si>
  <si>
    <r>
      <t xml:space="preserve">For one patient: calculated the number of answers </t>
    </r>
    <r>
      <rPr>
        <b/>
        <sz val="8"/>
        <rFont val="Arial"/>
        <family val="2"/>
      </rPr>
      <t>of the questionnaire used in J11</t>
    </r>
    <r>
      <rPr>
        <sz val="8"/>
        <rFont val="Arial"/>
        <family val="2"/>
      </rPr>
      <t xml:space="preserve"> (a integer between 0 and 33)</t>
    </r>
  </si>
  <si>
    <r>
      <t>For one patient: calculated the number of answers</t>
    </r>
    <r>
      <rPr>
        <b/>
        <sz val="8"/>
        <rFont val="Arial"/>
        <family val="2"/>
      </rPr>
      <t xml:space="preserve"> of the questionnaire used in H11</t>
    </r>
    <r>
      <rPr>
        <sz val="8"/>
        <rFont val="Arial"/>
        <family val="2"/>
      </rPr>
      <t xml:space="preserve"> (a integer between 0 and 33)</t>
    </r>
  </si>
  <si>
    <r>
      <t xml:space="preserve">For one patient: calculated the number of answers </t>
    </r>
    <r>
      <rPr>
        <b/>
        <sz val="8"/>
        <rFont val="Arial"/>
        <family val="2"/>
      </rPr>
      <t>of the questionnaire used in F11</t>
    </r>
    <r>
      <rPr>
        <sz val="8"/>
        <rFont val="Arial"/>
        <family val="2"/>
      </rPr>
      <t xml:space="preserve"> (a integer between 0 and 33)</t>
    </r>
  </si>
  <si>
    <r>
      <t xml:space="preserve">For one patient: calculated the number of answers </t>
    </r>
    <r>
      <rPr>
        <b/>
        <sz val="8"/>
        <rFont val="Arial"/>
        <family val="2"/>
      </rPr>
      <t>of the questionnaire used in J10</t>
    </r>
    <r>
      <rPr>
        <sz val="8"/>
        <rFont val="Arial"/>
        <family val="2"/>
      </rPr>
      <t xml:space="preserve"> (a integer between 0 and 33)</t>
    </r>
  </si>
  <si>
    <r>
      <t xml:space="preserve">For one patient: calculated the number of answers </t>
    </r>
    <r>
      <rPr>
        <b/>
        <sz val="8"/>
        <rFont val="Arial"/>
        <family val="2"/>
      </rPr>
      <t>of the questionnaire used in H10</t>
    </r>
    <r>
      <rPr>
        <sz val="8"/>
        <rFont val="Arial"/>
        <family val="2"/>
      </rPr>
      <t xml:space="preserve"> (a integer between 0 and 33)</t>
    </r>
  </si>
  <si>
    <r>
      <t xml:space="preserve">For one patient: calculated the number of answers </t>
    </r>
    <r>
      <rPr>
        <b/>
        <sz val="8"/>
        <rFont val="Arial"/>
        <family val="2"/>
      </rPr>
      <t>of the questionnaire used in F10</t>
    </r>
    <r>
      <rPr>
        <sz val="8"/>
        <rFont val="Arial"/>
        <family val="2"/>
      </rPr>
      <t xml:space="preserve"> (a integer between 0 and 33)</t>
    </r>
  </si>
  <si>
    <r>
      <t xml:space="preserve">Take the </t>
    </r>
    <r>
      <rPr>
        <b/>
        <u/>
        <sz val="8"/>
        <rFont val="Arial"/>
        <family val="2"/>
      </rPr>
      <t>last</t>
    </r>
    <r>
      <rPr>
        <sz val="8"/>
        <rFont val="Arial"/>
        <family val="2"/>
      </rPr>
      <t xml:space="preserve"> questionnaire if there are more than one which fullfill the criteria</t>
    </r>
  </si>
  <si>
    <r>
      <t xml:space="preserve">Take the first radiotherapy and  </t>
    </r>
    <r>
      <rPr>
        <b/>
        <u/>
        <sz val="8"/>
        <rFont val="Arial"/>
        <family val="2"/>
      </rPr>
      <t xml:space="preserve">last </t>
    </r>
    <r>
      <rPr>
        <sz val="8"/>
        <rFont val="Arial"/>
        <family val="2"/>
      </rPr>
      <t>questionnaire  if there are more than one which fullfill the criteria</t>
    </r>
  </si>
  <si>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</si>
  <si>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</si>
  <si>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</si>
  <si>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r>
      <t xml:space="preserve">NI cases in H9
</t>
    </r>
    <r>
      <rPr>
        <b/>
        <sz val="10"/>
        <color theme="0" tint="-0.499984740745262"/>
        <rFont val="Arial"/>
        <family val="2"/>
      </rPr>
      <t>(NI Fälle in H9)</t>
    </r>
  </si>
  <si>
    <r>
      <t xml:space="preserve">IV cases in H9
</t>
    </r>
    <r>
      <rPr>
        <b/>
        <sz val="10"/>
        <color theme="0" tint="-0.499984740745262"/>
        <rFont val="Arial"/>
        <family val="2"/>
      </rPr>
      <t>(IV Fälle in H9)</t>
    </r>
  </si>
  <si>
    <r>
      <t xml:space="preserve">NI cases in J9
</t>
    </r>
    <r>
      <rPr>
        <b/>
        <sz val="10"/>
        <color theme="0" tint="-0.499984740745262"/>
        <rFont val="Arial"/>
        <family val="2"/>
      </rPr>
      <t>(NI Fälle in J9)</t>
    </r>
  </si>
  <si>
    <r>
      <t xml:space="preserve">IV cases in J9
</t>
    </r>
    <r>
      <rPr>
        <b/>
        <sz val="10"/>
        <color theme="0" tint="-0.499984740745262"/>
        <rFont val="Arial"/>
        <family val="2"/>
      </rPr>
      <t>(IV Fälle in J9)</t>
    </r>
  </si>
  <si>
    <r>
      <t xml:space="preserve">NI cases in F10
</t>
    </r>
    <r>
      <rPr>
        <b/>
        <sz val="10"/>
        <color theme="0" tint="-0.499984740745262"/>
        <rFont val="Arial"/>
        <family val="2"/>
      </rPr>
      <t>(NI Fälle in F10)</t>
    </r>
  </si>
  <si>
    <r>
      <t xml:space="preserve">IV cases in F10
</t>
    </r>
    <r>
      <rPr>
        <b/>
        <sz val="10"/>
        <color theme="0" tint="-0.499984740745262"/>
        <rFont val="Arial"/>
        <family val="2"/>
      </rPr>
      <t>(IV Fälle in F10)</t>
    </r>
  </si>
  <si>
    <r>
      <t xml:space="preserve">NI cases in H10
</t>
    </r>
    <r>
      <rPr>
        <b/>
        <sz val="10"/>
        <color theme="0" tint="-0.499984740745262"/>
        <rFont val="Arial"/>
        <family val="2"/>
      </rPr>
      <t>(NI Fälle in H10)</t>
    </r>
  </si>
  <si>
    <r>
      <t xml:space="preserve">IV cases in H10
</t>
    </r>
    <r>
      <rPr>
        <b/>
        <sz val="10"/>
        <color theme="0" tint="-0.499984740745262"/>
        <rFont val="Arial"/>
        <family val="2"/>
      </rPr>
      <t>(IV Fälle in H10)</t>
    </r>
  </si>
  <si>
    <r>
      <t xml:space="preserve">IV cases in J10
</t>
    </r>
    <r>
      <rPr>
        <b/>
        <sz val="10"/>
        <color theme="0" tint="-0.499984740745262"/>
        <rFont val="Arial"/>
        <family val="2"/>
      </rPr>
      <t>(IV Fälle in J10)</t>
    </r>
  </si>
  <si>
    <r>
      <t xml:space="preserve">NI cases in J10
</t>
    </r>
    <r>
      <rPr>
        <b/>
        <sz val="10"/>
        <color theme="0" tint="-0.499984740745262"/>
        <rFont val="Arial"/>
        <family val="2"/>
      </rPr>
      <t>(NI Fälle in J10)</t>
    </r>
  </si>
  <si>
    <r>
      <t xml:space="preserve">IV cases in F11
</t>
    </r>
    <r>
      <rPr>
        <b/>
        <sz val="10"/>
        <color theme="0" tint="-0.499984740745262"/>
        <rFont val="Arial"/>
        <family val="2"/>
      </rPr>
      <t>(IV Fälle in F11)</t>
    </r>
  </si>
  <si>
    <r>
      <t xml:space="preserve">NI cases in F11
</t>
    </r>
    <r>
      <rPr>
        <b/>
        <sz val="10"/>
        <color theme="0" tint="-0.499984740745262"/>
        <rFont val="Arial"/>
        <family val="2"/>
      </rPr>
      <t>(NI Fälle in F11)</t>
    </r>
  </si>
  <si>
    <r>
      <t xml:space="preserve">IV cases in H11
</t>
    </r>
    <r>
      <rPr>
        <b/>
        <sz val="10"/>
        <color theme="0" tint="-0.499984740745262"/>
        <rFont val="Arial"/>
        <family val="2"/>
      </rPr>
      <t>(IV Fälle in H11)</t>
    </r>
  </si>
  <si>
    <r>
      <t xml:space="preserve">NI cases in H11
</t>
    </r>
    <r>
      <rPr>
        <b/>
        <sz val="10"/>
        <color theme="0" tint="-0.499984740745262"/>
        <rFont val="Arial"/>
        <family val="2"/>
      </rPr>
      <t>(NI Fälle in H11)</t>
    </r>
  </si>
  <si>
    <r>
      <t xml:space="preserve">IV cases in J11
</t>
    </r>
    <r>
      <rPr>
        <b/>
        <sz val="10"/>
        <color theme="0" tint="-0.499984740745262"/>
        <rFont val="Arial"/>
        <family val="2"/>
      </rPr>
      <t>(IV Fälle in J11)</t>
    </r>
  </si>
  <si>
    <r>
      <t xml:space="preserve">NI cases in J11
</t>
    </r>
    <r>
      <rPr>
        <b/>
        <sz val="10"/>
        <color theme="0" tint="-0.499984740745262"/>
        <rFont val="Arial"/>
        <family val="2"/>
      </rPr>
      <t>(NI Fälle in J11)</t>
    </r>
  </si>
  <si>
    <r>
      <t xml:space="preserve">IV cases in F12
</t>
    </r>
    <r>
      <rPr>
        <b/>
        <sz val="10"/>
        <color theme="0" tint="-0.499984740745262"/>
        <rFont val="Arial"/>
        <family val="2"/>
      </rPr>
      <t>(IV Fälle in F12)</t>
    </r>
  </si>
  <si>
    <r>
      <t xml:space="preserve">NI cases in F12
</t>
    </r>
    <r>
      <rPr>
        <b/>
        <sz val="10"/>
        <color theme="0" tint="-0.499984740745262"/>
        <rFont val="Arial"/>
        <family val="2"/>
      </rPr>
      <t>(NI Fälle in F12)</t>
    </r>
  </si>
  <si>
    <r>
      <t xml:space="preserve">IV cases in H12
</t>
    </r>
    <r>
      <rPr>
        <b/>
        <sz val="10"/>
        <color theme="0" tint="-0.499984740745262"/>
        <rFont val="Arial"/>
        <family val="2"/>
      </rPr>
      <t>(IV Fälle in H12)</t>
    </r>
  </si>
  <si>
    <r>
      <t xml:space="preserve">NI cases in H12
</t>
    </r>
    <r>
      <rPr>
        <b/>
        <sz val="10"/>
        <color theme="0" tint="-0.499984740745262"/>
        <rFont val="Arial"/>
        <family val="2"/>
      </rPr>
      <t>(NI Fälle in H12)</t>
    </r>
  </si>
  <si>
    <r>
      <t xml:space="preserve">IV cases in J12
</t>
    </r>
    <r>
      <rPr>
        <b/>
        <sz val="10"/>
        <color theme="0" tint="-0.499984740745262"/>
        <rFont val="Arial"/>
        <family val="2"/>
      </rPr>
      <t>(IV Fälle in J12)</t>
    </r>
  </si>
  <si>
    <r>
      <t xml:space="preserve">NI cases in J12
</t>
    </r>
    <r>
      <rPr>
        <b/>
        <sz val="10"/>
        <color theme="0" tint="-0.499984740745262"/>
        <rFont val="Arial"/>
        <family val="2"/>
      </rPr>
      <t>(NI Fälle in J12)</t>
    </r>
  </si>
  <si>
    <r>
      <t>IV cases with possible assignment</t>
    </r>
    <r>
      <rPr>
        <b/>
        <sz val="10"/>
        <color rgb="FFFF0000"/>
        <rFont val="Arial"/>
        <family val="2"/>
      </rPr>
      <t xml:space="preserve"> (category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</si>
  <si>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All cases in F9
</t>
    </r>
    <r>
      <rPr>
        <b/>
        <sz val="10"/>
        <color theme="0" tint="-0.499984740745262"/>
        <rFont val="Arial"/>
        <family val="2"/>
      </rPr>
      <t>(Alle Fälle in F9)</t>
    </r>
  </si>
  <si>
    <r>
      <t xml:space="preserve">All cases in H9
</t>
    </r>
    <r>
      <rPr>
        <b/>
        <sz val="10"/>
        <color theme="0" tint="-0.499984740745262"/>
        <rFont val="Arial"/>
        <family val="2"/>
      </rPr>
      <t>(Alle Fälle in H9)</t>
    </r>
  </si>
  <si>
    <r>
      <t xml:space="preserve">All cases in J9
</t>
    </r>
    <r>
      <rPr>
        <b/>
        <sz val="10"/>
        <color theme="0" tint="-0.499984740745262"/>
        <rFont val="Arial"/>
        <family val="2"/>
      </rPr>
      <t>(Alle Fälle in J9)</t>
    </r>
  </si>
  <si>
    <r>
      <t xml:space="preserve">All cases in F10
</t>
    </r>
    <r>
      <rPr>
        <b/>
        <sz val="10"/>
        <color theme="0" tint="-0.499984740745262"/>
        <rFont val="Arial"/>
        <family val="2"/>
      </rPr>
      <t>(Alle Fälle in F10)</t>
    </r>
  </si>
  <si>
    <r>
      <t xml:space="preserve">All cases in H10
</t>
    </r>
    <r>
      <rPr>
        <b/>
        <sz val="10"/>
        <color theme="0" tint="-0.499984740745262"/>
        <rFont val="Arial"/>
        <family val="2"/>
      </rPr>
      <t>(Alle Fälle in H10)</t>
    </r>
  </si>
  <si>
    <r>
      <t xml:space="preserve">All cases in J10
</t>
    </r>
    <r>
      <rPr>
        <b/>
        <sz val="10"/>
        <color theme="0" tint="-0.499984740745262"/>
        <rFont val="Arial"/>
        <family val="2"/>
      </rPr>
      <t>(Alle Fälle in J10)</t>
    </r>
  </si>
  <si>
    <r>
      <t xml:space="preserve">All cases in F11
</t>
    </r>
    <r>
      <rPr>
        <b/>
        <sz val="10"/>
        <color theme="0" tint="-0.499984740745262"/>
        <rFont val="Arial"/>
        <family val="2"/>
      </rPr>
      <t>(Alle Fälle in F11)</t>
    </r>
  </si>
  <si>
    <r>
      <t xml:space="preserve">All cases in H11
</t>
    </r>
    <r>
      <rPr>
        <b/>
        <sz val="10"/>
        <color theme="0" tint="-0.499984740745262"/>
        <rFont val="Arial"/>
        <family val="2"/>
      </rPr>
      <t>(Alle Fälle in H11)</t>
    </r>
  </si>
  <si>
    <r>
      <t xml:space="preserve">All cases in J11
</t>
    </r>
    <r>
      <rPr>
        <b/>
        <sz val="10"/>
        <color theme="0" tint="-0.499984740745262"/>
        <rFont val="Arial"/>
        <family val="2"/>
      </rPr>
      <t>(Alle Fälle in J11)</t>
    </r>
  </si>
  <si>
    <r>
      <t xml:space="preserve">All cases in F12
</t>
    </r>
    <r>
      <rPr>
        <b/>
        <sz val="10"/>
        <color theme="0" tint="-0.499984740745262"/>
        <rFont val="Arial"/>
        <family val="2"/>
      </rPr>
      <t>(Alle Fälle in F12)</t>
    </r>
  </si>
  <si>
    <r>
      <t xml:space="preserve">All cases in J12
</t>
    </r>
    <r>
      <rPr>
        <b/>
        <sz val="10"/>
        <color theme="0" tint="-0.499984740745262"/>
        <rFont val="Arial"/>
        <family val="2"/>
      </rPr>
      <t>(Alle Fälle in J12)</t>
    </r>
  </si>
  <si>
    <r>
      <t xml:space="preserve">All cases in H12
</t>
    </r>
    <r>
      <rPr>
        <b/>
        <sz val="10"/>
        <color theme="0" tint="-0.499984740745262"/>
        <rFont val="Arial"/>
        <family val="2"/>
      </rPr>
      <t>(Alle Fälle in H12)</t>
    </r>
  </si>
  <si>
    <r>
      <t xml:space="preserve">All cases in J13
</t>
    </r>
    <r>
      <rPr>
        <b/>
        <sz val="10"/>
        <color theme="0" tint="-0.499984740745262"/>
        <rFont val="Arial"/>
        <family val="2"/>
      </rPr>
      <t>(Alle Fälle in J13)</t>
    </r>
  </si>
  <si>
    <r>
      <t xml:space="preserve">All cases in H13
</t>
    </r>
    <r>
      <rPr>
        <b/>
        <sz val="10"/>
        <color theme="0" tint="-0.499984740745262"/>
        <rFont val="Arial"/>
        <family val="2"/>
      </rPr>
      <t>(Alle Fälle in H13)</t>
    </r>
  </si>
  <si>
    <r>
      <t xml:space="preserve">All cases in F13
</t>
    </r>
    <r>
      <rPr>
        <b/>
        <sz val="10"/>
        <color theme="0" tint="-0.499984740745262"/>
        <rFont val="Arial"/>
        <family val="2"/>
      </rPr>
      <t>(Alle Fälle in F13)</t>
    </r>
  </si>
  <si>
    <r>
      <rPr>
        <b/>
        <sz val="10"/>
        <color rgb="FFFF0000"/>
        <rFont val="Arial"/>
        <family val="2"/>
      </rPr>
      <t xml:space="preserve"> </t>
    </r>
    <r>
      <rPr>
        <b/>
        <sz val="10"/>
        <rFont val="Arial"/>
        <family val="2"/>
      </rPr>
      <t>= F12</t>
    </r>
  </si>
  <si>
    <r>
      <rPr>
        <b/>
        <sz val="10"/>
        <rFont val="Arial"/>
        <family val="2"/>
      </rPr>
      <t>= J12</t>
    </r>
  </si>
  <si>
    <r>
      <rPr>
        <b/>
        <sz val="10"/>
        <color rgb="FFFF0000"/>
        <rFont val="Arial"/>
        <family val="2"/>
      </rPr>
      <t xml:space="preserve"> </t>
    </r>
    <r>
      <rPr>
        <b/>
        <sz val="10"/>
        <rFont val="Arial"/>
        <family val="2"/>
      </rPr>
      <t>= L12</t>
    </r>
  </si>
  <si>
    <r>
      <t xml:space="preserve">- Calculate the column </t>
    </r>
    <r>
      <rPr>
        <b/>
        <u/>
        <sz val="10"/>
        <color rgb="FF7030A0"/>
        <rFont val="Arial"/>
        <family val="2"/>
      </rPr>
      <t>H and I</t>
    </r>
    <r>
      <rPr>
        <b/>
        <sz val="10"/>
        <color rgb="FF7030A0"/>
        <rFont val="Arial"/>
        <family val="2"/>
      </rPr>
      <t xml:space="preserve"> only when: current date - 01.01.(indicator year +1)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- 01.01.(indicator year +1) ≥ 365 days
- Calculate the column </t>
    </r>
    <r>
      <rPr>
        <b/>
        <u/>
        <sz val="10"/>
        <color rgb="FF7030A0"/>
        <rFont val="Arial"/>
        <family val="2"/>
      </rPr>
      <t>L and M</t>
    </r>
    <r>
      <rPr>
        <b/>
        <sz val="10"/>
        <color rgb="FF7030A0"/>
        <rFont val="Arial"/>
        <family val="2"/>
      </rPr>
      <t xml:space="preserve"> only when: current date - 01.01.(indicator year +1) ≥ 730 days
- Calculate the column </t>
    </r>
    <r>
      <rPr>
        <b/>
        <u/>
        <sz val="10"/>
        <color rgb="FF7030A0"/>
        <rFont val="Arial"/>
        <family val="2"/>
      </rPr>
      <t>N and O</t>
    </r>
    <r>
      <rPr>
        <b/>
        <sz val="10"/>
        <color rgb="FF7030A0"/>
        <rFont val="Arial"/>
        <family val="2"/>
      </rPr>
      <t xml:space="preserve"> only when: current date - 01.01.(indicator year +1) ≥ 1095 days</t>
    </r>
  </si>
  <si>
    <r>
      <t xml:space="preserve">OncoBox Prostate
</t>
    </r>
    <r>
      <rPr>
        <b/>
        <sz val="11"/>
        <color indexed="8"/>
        <rFont val="Arial"/>
        <family val="2"/>
      </rPr>
      <t xml:space="preserve">Questionnaire 2015
</t>
    </r>
    <r>
      <rPr>
        <b/>
        <sz val="11"/>
        <color theme="0" tint="-0.499984740745262"/>
        <rFont val="Arial"/>
        <family val="2"/>
      </rPr>
      <t>(Fragebögen 2015)</t>
    </r>
  </si>
  <si>
    <r>
      <t xml:space="preserve">- Calculate the column </t>
    </r>
    <r>
      <rPr>
        <b/>
        <u/>
        <sz val="10"/>
        <color rgb="FF7030A0"/>
        <rFont val="Arial"/>
        <family val="2"/>
      </rPr>
      <t>H and I</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365 days
- Calculate the column </t>
    </r>
    <r>
      <rPr>
        <b/>
        <u/>
        <sz val="10"/>
        <color rgb="FF7030A0"/>
        <rFont val="Arial"/>
        <family val="2"/>
      </rPr>
      <t>L and M</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 730 days
- Calculate the column </t>
    </r>
    <r>
      <rPr>
        <b/>
        <u/>
        <sz val="10"/>
        <color rgb="FF7030A0"/>
        <rFont val="Arial"/>
        <family val="2"/>
      </rPr>
      <t>N and O</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1095 days</t>
    </r>
  </si>
  <si>
    <r>
      <t>= Sheet: Overview questionnaire, cell</t>
    </r>
    <r>
      <rPr>
        <b/>
        <sz val="10"/>
        <rFont val="Arial"/>
        <family val="2"/>
      </rPr>
      <t xml:space="preserve"> F</t>
    </r>
    <r>
      <rPr>
        <b/>
        <sz val="10"/>
        <color theme="1"/>
        <rFont val="Arial"/>
        <family val="2"/>
      </rPr>
      <t>9</t>
    </r>
  </si>
  <si>
    <r>
      <t xml:space="preserve">pre-therapeutic
</t>
    </r>
    <r>
      <rPr>
        <b/>
        <sz val="10"/>
        <color theme="0" tint="-0.499984740745262"/>
        <rFont val="Arial"/>
        <family val="2"/>
      </rPr>
      <t>(Prätherapeutisch)</t>
    </r>
  </si>
  <si>
    <r>
      <t xml:space="preserve">6 months
</t>
    </r>
    <r>
      <rPr>
        <b/>
        <sz val="10"/>
        <color theme="0" tint="-0.499984740745262"/>
        <rFont val="Arial"/>
        <family val="2"/>
      </rPr>
      <t>(6 Monate)</t>
    </r>
  </si>
  <si>
    <r>
      <t xml:space="preserve">1 year
</t>
    </r>
    <r>
      <rPr>
        <b/>
        <sz val="10"/>
        <color theme="0" tint="-0.499984740745262"/>
        <rFont val="Arial"/>
        <family val="2"/>
      </rPr>
      <t>(1 Jahr)</t>
    </r>
  </si>
  <si>
    <r>
      <t xml:space="preserve">2 years
</t>
    </r>
    <r>
      <rPr>
        <b/>
        <sz val="10"/>
        <color theme="0" tint="-0.499984740745262"/>
        <rFont val="Arial"/>
        <family val="2"/>
      </rPr>
      <t>(2 Jahre)</t>
    </r>
  </si>
  <si>
    <r>
      <t xml:space="preserve">3 years
</t>
    </r>
    <r>
      <rPr>
        <b/>
        <sz val="10"/>
        <color theme="0" tint="-0.499984740745262"/>
        <rFont val="Arial"/>
        <family val="2"/>
      </rPr>
      <t>(3 Jahre)</t>
    </r>
  </si>
  <si>
    <r>
      <t xml:space="preserve">total
</t>
    </r>
    <r>
      <rPr>
        <b/>
        <sz val="10"/>
        <color theme="0" tint="-0.499984740745262"/>
        <rFont val="Arial"/>
        <family val="2"/>
      </rPr>
      <t>(Gesamt)</t>
    </r>
  </si>
  <si>
    <r>
      <t xml:space="preserve">Cases total / usable cases EPIC-26
</t>
    </r>
    <r>
      <rPr>
        <b/>
        <sz val="10"/>
        <color theme="0" tint="-0.499984740745262"/>
        <rFont val="Arial"/>
        <family val="2"/>
      </rPr>
      <t>(Gesamt Fälle / Verwertbare Falldatensätze EPIC-26)</t>
    </r>
  </si>
  <si>
    <r>
      <t xml:space="preserve"> cases with recurrence
</t>
    </r>
    <r>
      <rPr>
        <sz val="10"/>
        <color theme="0" tint="-0.499984740745262"/>
        <rFont val="Arial"/>
        <family val="2"/>
      </rPr>
      <t>(Fälle mit Rezidiv)</t>
    </r>
  </si>
  <si>
    <r>
      <t xml:space="preserve"> cases with metastasis
</t>
    </r>
    <r>
      <rPr>
        <sz val="10"/>
        <color theme="0" tint="-0.499984740745262"/>
        <rFont val="Arial"/>
        <family val="2"/>
      </rPr>
      <t>(Fälle mit Metastasen)</t>
    </r>
  </si>
  <si>
    <r>
      <t xml:space="preserve"> deceased cases
</t>
    </r>
    <r>
      <rPr>
        <sz val="10"/>
        <color theme="0" tint="-0.499984740745262"/>
        <rFont val="Arial"/>
        <family val="2"/>
      </rPr>
      <t>(Verstorbene Fälle)</t>
    </r>
  </si>
  <si>
    <r>
      <t xml:space="preserve">= population
</t>
    </r>
    <r>
      <rPr>
        <b/>
        <sz val="10"/>
        <color theme="0" tint="-0.499984740745262"/>
        <rFont val="Arial"/>
        <family val="2"/>
      </rPr>
      <t>(= Befragungskollektiv)</t>
    </r>
  </si>
  <si>
    <r>
      <t xml:space="preserve">cases with pre-therapeutic questionnaire in 2015 </t>
    </r>
    <r>
      <rPr>
        <b/>
        <sz val="10"/>
        <color rgb="FF7030A0"/>
        <rFont val="Arial"/>
        <family val="2"/>
      </rPr>
      <t>(indicatoryear)</t>
    </r>
    <r>
      <rPr>
        <b/>
        <sz val="10"/>
        <color theme="1"/>
        <rFont val="Arial"/>
        <family val="2"/>
      </rPr>
      <t xml:space="preserve">
</t>
    </r>
    <r>
      <rPr>
        <b/>
        <sz val="10"/>
        <color theme="0" tint="-0.499984740745262"/>
        <rFont val="Arial"/>
        <family val="2"/>
      </rPr>
      <t>(Falldatensätze mit prätherapeutischem Fragebogen in 2015)</t>
    </r>
  </si>
  <si>
    <r>
      <t xml:space="preserve">response
</t>
    </r>
    <r>
      <rPr>
        <b/>
        <sz val="10"/>
        <color theme="0" tint="-0.499984740745262"/>
        <rFont val="Arial"/>
        <family val="2"/>
      </rPr>
      <t>(Rücklauf)</t>
    </r>
  </si>
  <si>
    <r>
      <t xml:space="preserve">   usable questionnaires
   </t>
    </r>
    <r>
      <rPr>
        <sz val="10"/>
        <color theme="0" tint="-0.499984740745262"/>
        <rFont val="Arial"/>
        <family val="2"/>
      </rPr>
      <t>(verwertbare Fragebögen)</t>
    </r>
  </si>
  <si>
    <r>
      <t xml:space="preserve">unusable questionnaires
</t>
    </r>
    <r>
      <rPr>
        <sz val="10"/>
        <color theme="0" tint="-0.499984740745262"/>
        <rFont val="Arial"/>
        <family val="2"/>
      </rPr>
      <t>(nicht verwertbare Fragebögen)</t>
    </r>
  </si>
  <si>
    <r>
      <t xml:space="preserve">no response
</t>
    </r>
    <r>
      <rPr>
        <sz val="10"/>
        <color theme="0" tint="-0.499984740745262"/>
        <rFont val="Arial"/>
        <family val="2"/>
      </rPr>
      <t>(kein Rücklauf)</t>
    </r>
  </si>
  <si>
    <r>
      <t xml:space="preserve">cases with pre-therapeutic questionnaire in 2016 </t>
    </r>
    <r>
      <rPr>
        <b/>
        <sz val="10"/>
        <color rgb="FF7030A0"/>
        <rFont val="Arial"/>
        <family val="2"/>
      </rPr>
      <t>(indicatoryear+1)</t>
    </r>
    <r>
      <rPr>
        <b/>
        <sz val="10"/>
        <color theme="1"/>
        <rFont val="Arial"/>
        <family val="2"/>
      </rPr>
      <t xml:space="preserve">
</t>
    </r>
    <r>
      <rPr>
        <b/>
        <sz val="10"/>
        <color theme="0" tint="-0.499984740745262"/>
        <rFont val="Arial"/>
        <family val="2"/>
      </rPr>
      <t>(Falldatensätze mit prätherapeutischem Fragebogen in 2016)</t>
    </r>
  </si>
  <si>
    <r>
      <t xml:space="preserve">= Sheet: Overview questionnaire, cell </t>
    </r>
    <r>
      <rPr>
        <b/>
        <sz val="10"/>
        <color rgb="FFFF0000"/>
        <rFont val="Arial"/>
        <family val="2"/>
      </rPr>
      <t>H9</t>
    </r>
  </si>
  <si>
    <r>
      <t xml:space="preserve">take the same questionnaire as in cell </t>
    </r>
    <r>
      <rPr>
        <b/>
        <sz val="10"/>
        <color rgb="FFFF0000"/>
        <rFont val="Arial"/>
        <family val="2"/>
      </rPr>
      <t>H10</t>
    </r>
    <r>
      <rPr>
        <b/>
        <sz val="10"/>
        <rFont val="Arial"/>
        <family val="2"/>
      </rPr>
      <t xml:space="preserve"> on sheet "Overview questionnaire" with</t>
    </r>
  </si>
  <si>
    <r>
      <t xml:space="preserve">take the same questionnaire as in cell </t>
    </r>
    <r>
      <rPr>
        <b/>
        <sz val="10"/>
        <color rgb="FFFF0000"/>
        <rFont val="Arial"/>
        <family val="2"/>
      </rPr>
      <t>H11</t>
    </r>
    <r>
      <rPr>
        <b/>
        <sz val="10"/>
        <rFont val="Arial"/>
        <family val="2"/>
      </rPr>
      <t xml:space="preserve"> on sheet "Overview questionnaire" with</t>
    </r>
  </si>
  <si>
    <r>
      <t xml:space="preserve">take the same questionnaire as in cell </t>
    </r>
    <r>
      <rPr>
        <b/>
        <sz val="10"/>
        <color rgb="FFFF0000"/>
        <rFont val="Arial"/>
        <family val="2"/>
      </rPr>
      <t>H12</t>
    </r>
    <r>
      <rPr>
        <b/>
        <sz val="10"/>
        <rFont val="Arial"/>
        <family val="2"/>
      </rPr>
      <t xml:space="preserve"> on sheet "Overview questionnaire" with</t>
    </r>
  </si>
  <si>
    <r>
      <t xml:space="preserve">take the same questionnaire as in cell </t>
    </r>
    <r>
      <rPr>
        <b/>
        <sz val="10"/>
        <color rgb="FFFF0000"/>
        <rFont val="Arial"/>
        <family val="2"/>
      </rPr>
      <t>H13</t>
    </r>
    <r>
      <rPr>
        <b/>
        <sz val="10"/>
        <rFont val="Arial"/>
        <family val="2"/>
      </rPr>
      <t xml:space="preserve"> on sheet "Overview questionnaire" with</t>
    </r>
  </si>
  <si>
    <t>N | A | U</t>
  </si>
  <si>
    <r>
      <rPr>
        <b/>
        <sz val="10"/>
        <rFont val="Arial"/>
        <family val="2"/>
      </rPr>
      <t>No valid follow up</t>
    </r>
    <r>
      <rPr>
        <b/>
        <sz val="10"/>
        <color theme="0" tint="-0.499984740745262"/>
        <rFont val="Arial"/>
        <family val="2"/>
      </rPr>
      <t xml:space="preserve">
(Keine gültige Follow-Up Meldung)</t>
    </r>
  </si>
  <si>
    <t>(indicator year +1)-mm-dd</t>
  </si>
  <si>
    <t>(indicator year)-mm-dd</t>
  </si>
  <si>
    <t>(indicator year -1)-mm-dd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</si>
  <si>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</si>
  <si>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</si>
  <si>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</si>
  <si>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</si>
  <si>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</si>
  <si>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</si>
  <si>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</si>
  <si>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</si>
  <si>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"metastasis" contains invalid characters.</t>
  </si>
  <si>
    <t>The data item "secondary tumour" contains invalid characters.</t>
  </si>
  <si>
    <t xml:space="preserve">The data item "tumour status" is missing. </t>
  </si>
  <si>
    <t>Das Feld "Residualstatus lokal" enthält unzulässige Zeichen.</t>
  </si>
  <si>
    <r>
      <t xml:space="preserve">Case
Treatment
</t>
    </r>
    <r>
      <rPr>
        <b/>
        <sz val="8"/>
        <rFont val="Arial"/>
        <family val="2"/>
      </rPr>
      <t xml:space="preserve">Initiation </t>
    </r>
  </si>
  <si>
    <t>Take the first treatment or radiotherapy (when the initiation-date of the radiotherapy is before the initiation-date of a treatment, then take the initiation-date treatment) and last questionnaire if there are more than one which fullfill the criteria</t>
  </si>
  <si>
    <r>
      <t xml:space="preserve">2015
</t>
    </r>
    <r>
      <rPr>
        <b/>
        <sz val="8"/>
        <color rgb="FFFF0000"/>
        <rFont val="Arial"/>
        <family val="2"/>
      </rPr>
      <t>(dynamic calculation: indicator year)</t>
    </r>
  </si>
  <si>
    <r>
      <t xml:space="preserve">2016
</t>
    </r>
    <r>
      <rPr>
        <b/>
        <sz val="8"/>
        <color rgb="FFFF0000"/>
        <rFont val="Arial"/>
        <family val="2"/>
      </rPr>
      <t>(dynamic calculation: indicator year + 1)</t>
    </r>
  </si>
  <si>
    <r>
      <t xml:space="preserve">2014
</t>
    </r>
    <r>
      <rPr>
        <b/>
        <sz val="8"/>
        <color rgb="FFFF0000"/>
        <rFont val="Arial"/>
        <family val="2"/>
      </rPr>
      <t>(dynamic calculation: indicator year -1 )</t>
    </r>
  </si>
  <si>
    <r>
      <t>A</t>
    </r>
    <r>
      <rPr>
        <sz val="8"/>
        <color rgb="FFFF0000"/>
        <rFont val="Arial"/>
        <family val="2"/>
      </rPr>
      <t/>
    </r>
  </si>
  <si>
    <t xml:space="preserve">M1 | M1a | M1b | M1c | </t>
  </si>
  <si>
    <t xml:space="preserve">N | A | D | U 
 </t>
  </si>
  <si>
    <t>N1</t>
  </si>
  <si>
    <t xml:space="preserve">CR </t>
  </si>
  <si>
    <t>yyyy-mm-dd 
at least one Follow-Up until 31.12. indicator year -1</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</si>
  <si>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</si>
  <si>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</si>
  <si>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</si>
  <si>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</si>
  <si>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</si>
  <si>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</si>
  <si>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</si>
  <si>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</si>
  <si>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</si>
  <si>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</si>
  <si>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</si>
  <si>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</si>
  <si>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</si>
  <si>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</si>
  <si>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</si>
  <si>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</si>
  <si>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</si>
  <si>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rPr>
        <b/>
        <sz val="10"/>
        <rFont val="Arial"/>
        <family val="2"/>
      </rPr>
      <t>OR</t>
    </r>
    <r>
      <rPr>
        <sz val="10"/>
        <rFont val="Arial"/>
        <family val="2"/>
      </rPr>
      <t xml:space="preserve"> </t>
    </r>
    <r>
      <rPr>
        <sz val="10"/>
        <color theme="0" tint="-0.499984740745262"/>
        <rFont val="Arial"/>
        <family val="2"/>
      </rPr>
      <t>(ODER)</t>
    </r>
  </si>
  <si>
    <r>
      <rPr>
        <b/>
        <sz val="10"/>
        <rFont val="Arial"/>
        <family val="2"/>
      </rPr>
      <t>AND</t>
    </r>
    <r>
      <rPr>
        <sz val="10"/>
        <rFont val="Arial"/>
        <family val="2"/>
      </rPr>
      <t xml:space="preserve"> </t>
    </r>
    <r>
      <rPr>
        <sz val="10"/>
        <color theme="0" tint="-0.499984740745262"/>
        <rFont val="Arial"/>
        <family val="2"/>
      </rPr>
      <t>(UND)</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</si>
  <si>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</si>
  <si>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</si>
  <si>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months</t>
  </si>
  <si>
    <r>
      <t>pre_minus =</t>
    </r>
    <r>
      <rPr>
        <b/>
        <sz val="11"/>
        <color rgb="FF0000FF"/>
        <rFont val="Arial"/>
        <family val="2"/>
      </rPr>
      <t/>
    </r>
  </si>
  <si>
    <t>month</t>
  </si>
  <si>
    <t xml:space="preserve">post_minus = </t>
  </si>
  <si>
    <t xml:space="preserve">post_plus = </t>
  </si>
  <si>
    <r>
      <t>PreMinus =</t>
    </r>
    <r>
      <rPr>
        <b/>
        <sz val="11"/>
        <color rgb="FF0000FF"/>
        <rFont val="Arial"/>
        <family val="2"/>
      </rPr>
      <t/>
    </r>
  </si>
  <si>
    <t xml:space="preserve">PostMinus = </t>
  </si>
  <si>
    <t xml:space="preserve">PostPlus = </t>
  </si>
  <si>
    <r>
      <t xml:space="preserve">Surgery_Date </t>
    </r>
    <r>
      <rPr>
        <b/>
        <sz val="8"/>
        <color rgb="FF0000FF"/>
        <rFont val="Arial"/>
        <family val="2"/>
      </rPr>
      <t>- PreMinus</t>
    </r>
    <r>
      <rPr>
        <sz val="8"/>
        <rFont val="Arial"/>
        <family val="2"/>
      </rPr>
      <t xml:space="preserve"> &lt; Pre-therapeutic_Date Questionnaire &lt;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</si>
  <si>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&lt; Pre-therapeutic_Date Questionnaire &lt; Radiotherapy_Initiation</t>
    </r>
    <r>
      <rPr>
        <b/>
        <sz val="8"/>
        <color rgb="FFFF0000"/>
        <rFont val="Arial"/>
        <family val="2"/>
      </rPr>
      <t/>
    </r>
  </si>
  <si>
    <r>
      <t>Treatment_Initiation</t>
    </r>
    <r>
      <rPr>
        <b/>
        <sz val="8"/>
        <color rgb="FF0000FF"/>
        <rFont val="Arial"/>
        <family val="2"/>
      </rPr>
      <t xml:space="preserve"> - PreMinus</t>
    </r>
    <r>
      <rPr>
        <sz val="8"/>
        <rFont val="Arial"/>
        <family val="2"/>
      </rPr>
      <t xml:space="preserve"> &lt; Pre-therapeutic_Date Questionnaire &lt; Treatment_Initiation</t>
    </r>
  </si>
  <si>
    <r>
      <t xml:space="preserve">Surgery_Date </t>
    </r>
    <r>
      <rPr>
        <b/>
        <sz val="8"/>
        <color rgb="FF0000FF"/>
        <rFont val="Arial"/>
        <family val="2"/>
      </rPr>
      <t>- PreMinus</t>
    </r>
    <r>
      <rPr>
        <sz val="8"/>
        <rFont val="Arial"/>
        <family val="2"/>
      </rPr>
      <t xml:space="preserve"> &lt; Pre-therapeutic_Date Questionnaire &lt; Surgery_Date</t>
    </r>
  </si>
  <si>
    <r>
      <t xml:space="preserve">Radiotherapy_Initiation </t>
    </r>
    <r>
      <rPr>
        <b/>
        <sz val="8"/>
        <color rgb="FF0000FF"/>
        <rFont val="Arial"/>
        <family val="2"/>
      </rPr>
      <t>- PreMinus</t>
    </r>
    <r>
      <rPr>
        <sz val="8"/>
        <rFont val="Arial"/>
        <family val="2"/>
      </rPr>
      <t xml:space="preserve"> &lt; Pre-therapeutic_Date Questionnaire &lt; Radiotherapy_Initiation</t>
    </r>
  </si>
  <si>
    <r>
      <t xml:space="preserve">Posttherapeutic_Date Questionnaire &gt; Surgery_Date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</si>
  <si>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Diagnosis_Date of Diagnosis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</si>
  <si>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</si>
  <si>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Radiotherapy_End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</si>
  <si>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</si>
  <si>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</si>
  <si>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</si>
  <si>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</si>
  <si>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color theme="9"/>
        <rFont val="Arial"/>
        <family val="2"/>
      </rPr>
      <t xml:space="preserve"> + 6 months </t>
    </r>
    <r>
      <rPr>
        <b/>
        <sz val="8"/>
        <color rgb="FF0000FF"/>
        <rFont val="Arial"/>
        <family val="2"/>
      </rPr>
      <t>+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</si>
  <si>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+ 6</t>
    </r>
    <r>
      <rPr>
        <b/>
        <sz val="8"/>
        <color rgb="FF0000FF"/>
        <rFont val="Arial"/>
        <family val="2"/>
      </rPr>
      <t xml:space="preserve"> </t>
    </r>
    <r>
      <rPr>
        <b/>
        <sz val="8"/>
        <color theme="9"/>
        <rFont val="Arial"/>
        <family val="2"/>
      </rPr>
      <t xml:space="preserve">months </t>
    </r>
    <r>
      <rPr>
        <b/>
        <sz val="8"/>
        <color rgb="FF0000FF"/>
        <rFont val="Arial"/>
        <family val="2"/>
      </rPr>
      <t>+ PostPlus</t>
    </r>
  </si>
  <si>
    <r>
      <t xml:space="preserve">Posttherapeutic_Date Questionnaire &gt; Treatment_End </t>
    </r>
    <r>
      <rPr>
        <sz val="8"/>
        <color theme="9"/>
        <rFont val="Arial"/>
        <family val="2"/>
      </rPr>
      <t xml:space="preserv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</si>
  <si>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</si>
  <si>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Treatment_End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+ 12 months</t>
    </r>
    <r>
      <rPr>
        <b/>
        <sz val="8"/>
        <color rgb="FF0000FF"/>
        <rFont val="Arial"/>
        <family val="2"/>
      </rPr>
      <t xml:space="preserve"> + PostPlus</t>
    </r>
  </si>
  <si>
    <r>
      <t xml:space="preserve">Posttherapeutic_Date Questionnaire &gt; Radiotherapy_End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</si>
  <si>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Surgery_Date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</si>
  <si>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+ 12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</si>
  <si>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+ 24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</si>
  <si>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Surgery_Date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</si>
  <si>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</si>
  <si>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Treatment_End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+ 24 months</t>
    </r>
    <r>
      <rPr>
        <b/>
        <sz val="8"/>
        <color rgb="FF0000FF"/>
        <rFont val="Arial"/>
        <family val="2"/>
      </rPr>
      <t xml:space="preserve"> + PostPlus</t>
    </r>
  </si>
  <si>
    <r>
      <t xml:space="preserve">Posttherapeutic_Date Questionnaire &gt; Diagnosis_Date of Diagnosis </t>
    </r>
    <r>
      <rPr>
        <b/>
        <sz val="8"/>
        <color theme="9"/>
        <rFont val="Arial"/>
        <family val="2"/>
      </rPr>
      <t>+ 36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</si>
  <si>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Surgery_Date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</si>
  <si>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</si>
  <si>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Treatment_End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+ 36 months</t>
    </r>
    <r>
      <rPr>
        <b/>
        <sz val="8"/>
        <color rgb="FF0000FF"/>
        <rFont val="Arial"/>
        <family val="2"/>
      </rPr>
      <t xml:space="preserve"> + PostPlus</t>
    </r>
  </si>
  <si>
    <r>
      <t>Posttherapeutic</t>
    </r>
    <r>
      <rPr>
        <strike/>
        <sz val="8"/>
        <rFont val="Arial"/>
        <family val="2"/>
      </rPr>
      <t xml:space="preserve">
</t>
    </r>
    <r>
      <rPr>
        <sz val="8"/>
        <rFont val="Arial"/>
        <family val="2"/>
      </rPr>
      <t xml:space="preserve">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</si>
  <si>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</si>
  <si>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</si>
  <si>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</si>
  <si>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Posttherapeutic</t>
    </r>
    <r>
      <rPr>
        <strike/>
        <sz val="8"/>
        <rFont val="Arial"/>
        <family val="2"/>
      </rPr>
      <t xml:space="preserve">
</t>
    </r>
    <r>
      <rPr>
        <sz val="8"/>
        <rFont val="Arial"/>
        <family val="2"/>
      </rPr>
      <t xml:space="preserve">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</si>
  <si>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</si>
  <si>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</si>
  <si>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</si>
  <si>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Posttherapeutic</t>
    </r>
    <r>
      <rPr>
        <strike/>
        <sz val="8"/>
        <rFont val="Arial"/>
        <family val="2"/>
      </rPr>
      <t xml:space="preserve">
</t>
    </r>
    <r>
      <rPr>
        <sz val="8"/>
        <rFont val="Arial"/>
        <family val="2"/>
      </rPr>
      <t xml:space="preserve">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</si>
  <si>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</si>
  <si>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</si>
  <si>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</si>
  <si>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</si>
  <si>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Posttherapeutic</t>
    </r>
    <r>
      <rPr>
        <strike/>
        <sz val="8"/>
        <rFont val="Arial"/>
        <family val="2"/>
      </rPr>
      <t xml:space="preserve">
</t>
    </r>
    <r>
      <rPr>
        <sz val="8"/>
        <rFont val="Arial"/>
        <family val="2"/>
      </rPr>
      <t xml:space="preserve">Questionnaire
</t>
    </r>
    <r>
      <rPr>
        <b/>
        <sz val="8"/>
        <rFont val="Arial"/>
        <family val="2"/>
      </rPr>
      <t>Question 8a</t>
    </r>
  </si>
  <si>
    <r>
      <t xml:space="preserve">Posttherapeutic
Questionnaire
</t>
    </r>
    <r>
      <rPr>
        <b/>
        <sz val="8"/>
        <rFont val="Arial"/>
        <family val="2"/>
      </rPr>
      <t>Question 8b</t>
    </r>
  </si>
  <si>
    <r>
      <t xml:space="preserve">Posttherapeutic
Questionnaire
</t>
    </r>
    <r>
      <rPr>
        <b/>
        <sz val="8"/>
        <rFont val="Arial"/>
        <family val="2"/>
      </rPr>
      <t>Question 9</t>
    </r>
  </si>
  <si>
    <r>
      <t xml:space="preserve">Posttherapeutic
Questionnaire
</t>
    </r>
    <r>
      <rPr>
        <b/>
        <sz val="8"/>
        <rFont val="Arial"/>
        <family val="2"/>
      </rPr>
      <t>Question 10</t>
    </r>
  </si>
  <si>
    <r>
      <t xml:space="preserve">Posttherapeutic
Questionnaire
</t>
    </r>
    <r>
      <rPr>
        <b/>
        <sz val="8"/>
        <rFont val="Arial"/>
        <family val="2"/>
      </rPr>
      <t>Question 11</t>
    </r>
  </si>
  <si>
    <r>
      <t xml:space="preserve">Posttherapeutic
Questionnaire
</t>
    </r>
    <r>
      <rPr>
        <b/>
        <sz val="8"/>
        <rFont val="Arial"/>
        <family val="2"/>
      </rPr>
      <t>Question 12</t>
    </r>
  </si>
  <si>
    <r>
      <t>Posttherapeutic</t>
    </r>
    <r>
      <rPr>
        <strike/>
        <sz val="8"/>
        <rFont val="Arial"/>
        <family val="2"/>
      </rPr>
      <t xml:space="preserve">
</t>
    </r>
    <r>
      <rPr>
        <sz val="8"/>
        <rFont val="Arial"/>
        <family val="2"/>
      </rPr>
      <t xml:space="preserve">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</si>
  <si>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</si>
  <si>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</si>
  <si>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</si>
  <si>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</si>
  <si>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14</t>
    </r>
  </si>
  <si>
    <r>
      <t xml:space="preserve">Posttherapeutic
Questionnaire
</t>
    </r>
    <r>
      <rPr>
        <b/>
        <sz val="8"/>
        <rFont val="Arial"/>
        <family val="2"/>
      </rPr>
      <t>Question 15</t>
    </r>
  </si>
  <si>
    <r>
      <t xml:space="preserve">Posttherapeutic
Questionnaire
</t>
    </r>
    <r>
      <rPr>
        <b/>
        <sz val="8"/>
        <rFont val="Arial"/>
        <family val="2"/>
      </rPr>
      <t>Question 16a</t>
    </r>
  </si>
  <si>
    <r>
      <t xml:space="preserve">Posttherapeutic
Questionnaire
</t>
    </r>
    <r>
      <rPr>
        <b/>
        <sz val="8"/>
        <rFont val="Arial"/>
        <family val="2"/>
      </rPr>
      <t>Question 16b</t>
    </r>
  </si>
  <si>
    <r>
      <rPr>
        <strike/>
        <sz val="8"/>
        <rFont val="Arial"/>
        <family val="2"/>
      </rPr>
      <t xml:space="preserve">Pre-therapeutic </t>
    </r>
    <r>
      <rPr>
        <sz val="8"/>
        <rFont val="Arial"/>
        <family val="2"/>
      </rPr>
      <t xml:space="preserve">
Posttherapeutic
Questionnaire
</t>
    </r>
    <r>
      <rPr>
        <b/>
        <sz val="8"/>
        <rFont val="Arial"/>
        <family val="2"/>
      </rPr>
      <t>Question 16c</t>
    </r>
  </si>
  <si>
    <r>
      <t xml:space="preserve">Posttherapeutic
Questionnaire
</t>
    </r>
    <r>
      <rPr>
        <b/>
        <sz val="8"/>
        <rFont val="Arial"/>
        <family val="2"/>
      </rPr>
      <t>Question 16d</t>
    </r>
  </si>
  <si>
    <r>
      <t xml:space="preserve">Posttherapeutic
Questionnaire
</t>
    </r>
    <r>
      <rPr>
        <b/>
        <sz val="8"/>
        <rFont val="Arial"/>
        <family val="2"/>
      </rPr>
      <t>Question 16e</t>
    </r>
  </si>
  <si>
    <t>Take the last treatment or radiotherapy (when the initiation-date of the radiotherapy is after the initiation-date of a treatment, then take the initiation-date treatment)</t>
  </si>
  <si>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+ 6 months</t>
    </r>
    <r>
      <rPr>
        <b/>
        <sz val="8"/>
        <color rgb="FFFF0000"/>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color theme="9"/>
        <rFont val="Arial"/>
        <family val="2"/>
      </rPr>
      <t xml:space="preserve"> + 6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</si>
  <si>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</si>
  <si>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</si>
  <si>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</si>
  <si>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sz val="8"/>
        <color theme="9"/>
        <rFont val="Arial"/>
        <family val="2"/>
      </rPr>
      <t xml:space="preserv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</si>
  <si>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</si>
  <si>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</si>
  <si>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</si>
  <si>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</si>
  <si>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color theme="9"/>
        <rFont val="Arial"/>
        <family val="2"/>
      </rPr>
      <t xml:space="preserve"> + 12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</si>
  <si>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t>
    </r>
    <r>
      <rPr>
        <sz val="8"/>
        <color theme="9"/>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</si>
  <si>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</si>
  <si>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b/>
        <sz val="8"/>
        <color rgb="FFFF0000"/>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</si>
  <si>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&gt; Treatment_End </t>
    </r>
    <r>
      <rPr>
        <b/>
        <sz val="8"/>
        <color theme="9"/>
        <rFont val="Arial"/>
        <family val="2"/>
      </rPr>
      <t xml:space="preserve">+ 6 months </t>
    </r>
    <r>
      <rPr>
        <b/>
        <sz val="8"/>
        <color rgb="FF0000FF"/>
        <rFont val="Arial"/>
        <family val="2"/>
      </rPr>
      <t>+ PostPlus</t>
    </r>
    <r>
      <rPr>
        <b/>
        <sz val="8"/>
        <color rgb="FFFF0000"/>
        <rFont val="Arial"/>
        <family val="2"/>
      </rPr>
      <t xml:space="preserve">
</t>
    </r>
  </si>
  <si>
    <r>
      <rPr>
        <b/>
        <u/>
        <sz val="8"/>
        <rFont val="Arial"/>
        <family val="2"/>
      </rPr>
      <t>All</t>
    </r>
    <r>
      <rPr>
        <sz val="8"/>
        <rFont val="Arial"/>
        <family val="2"/>
      </rPr>
      <t xml:space="preserve"> posttherapeutic questionnaires:
Posttherapeutic_Date Questionnaire &lt; Radiotherapy_End </t>
    </r>
    <r>
      <rPr>
        <b/>
        <sz val="8"/>
        <color theme="9"/>
        <rFont val="Arial"/>
        <family val="2"/>
      </rPr>
      <t>+ 6 months</t>
    </r>
    <r>
      <rPr>
        <b/>
        <sz val="8"/>
        <color rgb="FF0000FF"/>
        <rFont val="Arial"/>
        <family val="2"/>
      </rPr>
      <t xml:space="preserve"> - PostMinus</t>
    </r>
    <r>
      <rPr>
        <sz val="8"/>
        <rFont val="Arial"/>
        <family val="2"/>
      </rPr>
      <t xml:space="preserve">
</t>
    </r>
    <r>
      <rPr>
        <b/>
        <sz val="8"/>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</si>
  <si>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rPr>
        <b/>
        <u/>
        <sz val="8"/>
        <rFont val="Arial"/>
        <family val="2"/>
      </rPr>
      <t>All</t>
    </r>
    <r>
      <rPr>
        <sz val="8"/>
        <rFont val="Arial"/>
        <family val="2"/>
      </rPr>
      <t xml:space="preserve"> posttherapeutic questionnaires:
Posttherapeutic_Date Questionnaire &lt; Surgery_Date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</si>
  <si>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t xml:space="preserve">= Sheet: Overview questionnaire, cell </t>
    </r>
    <r>
      <rPr>
        <b/>
        <sz val="10"/>
        <rFont val="Arial"/>
        <family val="2"/>
      </rPr>
      <t>F9</t>
    </r>
  </si>
  <si>
    <t>take the same questionnaire as in cell F13 on sheet "Overview questionnaire" with</t>
  </si>
  <si>
    <t>take the same questionnaire as in cell F12 on sheet "Overview questionnaire" with</t>
  </si>
  <si>
    <t>take the same questionnaire as in cell F11 on sheet "Overview questionnaire" with</t>
  </si>
  <si>
    <t>take the same questionnaire as in cell F10 on sheet "Overview questionnaire" with</t>
  </si>
  <si>
    <r>
      <t xml:space="preserve">Treatment_Initiation </t>
    </r>
    <r>
      <rPr>
        <b/>
        <sz val="8"/>
        <color rgb="FF0000FF"/>
        <rFont val="Arial"/>
        <family val="2"/>
      </rPr>
      <t xml:space="preserve">- PreMinus </t>
    </r>
    <r>
      <rPr>
        <sz val="8"/>
        <rFont val="Arial"/>
        <family val="2"/>
      </rPr>
      <t>&lt;
Pre-therapeutic_Date Questionnaire &lt; Treatment_Initiation</t>
    </r>
  </si>
  <si>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</si>
  <si>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</si>
  <si>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Date of Diagnosis</t>
    </r>
    <r>
      <rPr>
        <b/>
        <sz val="8"/>
        <rFont val="Arial"/>
        <family val="2"/>
      </rPr>
      <t xml:space="preserve"> </t>
    </r>
    <r>
      <rPr>
        <b/>
        <sz val="8"/>
        <color rgb="FF0000FF"/>
        <rFont val="Arial"/>
        <family val="2"/>
      </rPr>
      <t>- PreMinus</t>
    </r>
    <r>
      <rPr>
        <sz val="8"/>
        <rFont val="Arial"/>
        <family val="2"/>
      </rPr>
      <t xml:space="preserve"> &lt; Pre-therapeutic_Date Questionnaire &lt; Date of Diagnosis </t>
    </r>
    <r>
      <rPr>
        <b/>
        <sz val="8"/>
        <color rgb="FF0000FF"/>
        <rFont val="Arial"/>
        <family val="2"/>
      </rPr>
      <t>+ PrePlus</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</si>
  <si>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</si>
  <si>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</si>
  <si>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</si>
  <si>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</si>
  <si>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</si>
  <si>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</si>
  <si>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</si>
  <si>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</si>
  <si>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</si>
  <si>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</si>
  <si>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</si>
  <si>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</si>
  <si>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</si>
  <si>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</si>
  <si>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</si>
  <si>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</si>
  <si>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</si>
  <si>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</si>
  <si>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</si>
  <si>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</si>
  <si>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</si>
  <si>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</si>
  <si>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</si>
  <si>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</si>
  <si>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</si>
  <si>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</si>
  <si>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</si>
  <si>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</si>
  <si>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</si>
  <si>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</si>
  <si>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</si>
  <si>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</si>
  <si>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r>
      <rPr>
        <sz val="11"/>
        <rFont val="Arial"/>
        <family val="2"/>
      </rPr>
      <t>Presentation at the monthly conference - M1</t>
    </r>
    <r>
      <rPr>
        <sz val="11"/>
        <color theme="0" tint="-0.499984740745262"/>
        <rFont val="Arial"/>
        <family val="2"/>
      </rPr>
      <t xml:space="preserve">
Vorstellung in der monatlichen posttherapeutischen Konferenz - Rezidiv u/o Fernmetastasierung</t>
    </r>
  </si>
  <si>
    <r>
      <rPr>
        <sz val="11"/>
        <rFont val="Arial"/>
        <family val="2"/>
      </rPr>
      <t>Presentation at the weekly post-therapeutic conference - recurrence and/or distant metastasis</t>
    </r>
    <r>
      <rPr>
        <sz val="11"/>
        <color theme="0" tint="-0.499984740745262"/>
        <rFont val="Arial"/>
        <family val="2"/>
      </rPr>
      <t xml:space="preserve">
Vorstellung in der monatlichen posttherapeutischen Konferenz - Rezidiv u/o Fernmetastasierung</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</si>
  <si>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</si>
  <si>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</si>
  <si>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</si>
  <si>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</si>
  <si>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</si>
  <si>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</si>
  <si>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</si>
  <si>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</si>
  <si>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</si>
  <si>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</si>
  <si>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</si>
  <si>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</si>
  <si>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</si>
  <si>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</si>
  <si>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</si>
  <si>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</si>
  <si>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</si>
  <si>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</si>
  <si>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</si>
  <si>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</si>
  <si>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</si>
  <si>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</si>
  <si>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</si>
  <si>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</si>
  <si>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</si>
  <si>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</si>
  <si>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</si>
  <si>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</si>
  <si>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</si>
  <si>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</si>
  <si>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</si>
  <si>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</si>
  <si>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</si>
  <si>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r>
      <rPr>
        <sz val="11"/>
        <color indexed="8"/>
        <rFont val="Arial"/>
        <family val="2"/>
      </rPr>
      <t xml:space="preserve">OncoBox Prostate </t>
    </r>
    <r>
      <rPr>
        <b/>
        <sz val="11"/>
        <color indexed="8"/>
        <rFont val="Arial"/>
        <family val="2"/>
      </rPr>
      <t xml:space="preserve">
Indicato</t>
    </r>
    <r>
      <rPr>
        <b/>
        <sz val="11"/>
        <rFont val="Arial"/>
        <family val="2"/>
      </rPr>
      <t>r 15</t>
    </r>
    <r>
      <rPr>
        <b/>
        <sz val="11"/>
        <color indexed="8"/>
        <rFont val="Arial"/>
        <family val="2"/>
      </rPr>
      <t xml:space="preserve"> Lymph node pathology report
</t>
    </r>
    <r>
      <rPr>
        <b/>
        <sz val="11"/>
        <color theme="0" tint="-0.499984740745262"/>
        <rFont val="Arial"/>
        <family val="2"/>
      </rPr>
      <t>(Kennzahl Nr. 15 Befundbericht Lymphknoten)</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</si>
  <si>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Punch biopsy pathology report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</si>
  <si>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</si>
  <si>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t>OLT | HIFU | CRYO | HYPER</t>
  </si>
  <si>
    <t>First NI case (First = smaller DateIntroduced)</t>
  </si>
  <si>
    <r>
      <t xml:space="preserve">No IV case in the same year 
</t>
    </r>
    <r>
      <rPr>
        <b/>
        <sz val="10"/>
        <color theme="0" tint="-0.499984740745262"/>
        <rFont val="Arial"/>
        <family val="2"/>
      </rPr>
      <t>(Kein IV Fall im selben Jahr)</t>
    </r>
  </si>
  <si>
    <r>
      <rPr>
        <sz val="11"/>
        <rFont val="Arial"/>
        <family val="2"/>
      </rPr>
      <t xml:space="preserve">OncoBox Prostate </t>
    </r>
    <r>
      <rPr>
        <b/>
        <sz val="11"/>
        <color theme="0" tint="-0.499984740745262"/>
        <rFont val="Arial"/>
        <family val="2"/>
      </rPr>
      <t xml:space="preserve">
</t>
    </r>
    <r>
      <rPr>
        <b/>
        <sz val="11"/>
        <rFont val="Arial"/>
        <family val="2"/>
      </rPr>
      <t>Indicator 3 b) Presentation at the monthly conference</t>
    </r>
    <r>
      <rPr>
        <b/>
        <sz val="11"/>
        <color theme="0" tint="-0.499984740745262"/>
        <rFont val="Arial"/>
        <family val="2"/>
      </rPr>
      <t xml:space="preserve">
(Kennzahl Nr. 3b) Vorstellung in der monatlichen Tumorkonferenz)</t>
    </r>
  </si>
  <si>
    <r>
      <t xml:space="preserve">All patients presented in the conference
</t>
    </r>
    <r>
      <rPr>
        <sz val="9"/>
        <color theme="0" tint="-0.499984740745262"/>
        <rFont val="Arial"/>
        <family val="2"/>
      </rPr>
      <t>(Patienten, die in der Tumorkonferenz vorgestellt wurden (postoperativ: operierte Primärfälle und prätherapeutisch: primär M1, Rezidiv/Fernmetastasen))</t>
    </r>
  </si>
  <si>
    <r>
      <t xml:space="preserve">All primary cases with M1
</t>
    </r>
    <r>
      <rPr>
        <sz val="9"/>
        <color theme="0" tint="-0.499984740745262"/>
        <rFont val="Arial"/>
        <family val="2"/>
      </rPr>
      <t>(Primärfälle mit primär M1)</t>
    </r>
  </si>
  <si>
    <r>
      <t xml:space="preserve">All patients with first manifestation of recurrence and/or distant metastases
</t>
    </r>
    <r>
      <rPr>
        <sz val="9"/>
        <color theme="0" tint="-0.499984740745262"/>
        <rFont val="Arial"/>
        <family val="2"/>
      </rPr>
      <t>(Patienten mit Neudiagnose Rezidivs und/oder Fernmetastasierung)</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</si>
  <si>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</si>
  <si>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</si>
  <si>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</si>
  <si>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Indicator 3 a) Presentation in the monthly conference
</t>
    </r>
    <r>
      <rPr>
        <b/>
        <sz val="11"/>
        <color theme="0" tint="-0.499984740745262"/>
        <rFont val="Arial"/>
        <family val="2"/>
      </rPr>
      <t>(Kennzahl Nr. 3a) Vorstellung in der monatlichen Konferenz (PF &gt; pT3a und/oder R1 und/oder pN+))</t>
    </r>
  </si>
  <si>
    <r>
      <rPr>
        <sz val="11"/>
        <color indexed="8"/>
        <rFont val="Arial"/>
        <family val="2"/>
      </rPr>
      <t xml:space="preserve">OncoBox Prostate </t>
    </r>
    <r>
      <rPr>
        <b/>
        <sz val="11"/>
        <color indexed="8"/>
        <rFont val="Arial"/>
        <family val="2"/>
      </rPr>
      <t xml:space="preserve">
Indicator 3 c) Presentati</t>
    </r>
    <r>
      <rPr>
        <b/>
        <sz val="11"/>
        <rFont val="Arial"/>
        <family val="2"/>
      </rPr>
      <t>on at the monthly co</t>
    </r>
    <r>
      <rPr>
        <b/>
        <sz val="11"/>
        <color indexed="8"/>
        <rFont val="Arial"/>
        <family val="2"/>
      </rPr>
      <t xml:space="preserve">nference
</t>
    </r>
    <r>
      <rPr>
        <b/>
        <sz val="11"/>
        <color theme="0" tint="-0.499984740745262"/>
        <rFont val="Arial"/>
        <family val="2"/>
      </rPr>
      <t>(Kennzahl Nr. 3c) Vorstellung in der monatlichen Tumorkonferenz)</t>
    </r>
  </si>
  <si>
    <r>
      <rPr>
        <sz val="9"/>
        <rFont val="Arial"/>
        <family val="2"/>
      </rPr>
      <t>pretherap</t>
    </r>
    <r>
      <rPr>
        <sz val="9"/>
        <color theme="1"/>
        <rFont val="Arial"/>
        <family val="2"/>
      </rPr>
      <t xml:space="preserve">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</si>
  <si>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Recording of R1 resections for pT2 c/pN0 or Nx M0
</t>
    </r>
    <r>
      <rPr>
        <b/>
        <sz val="11"/>
        <color theme="0" tint="-0.499984740745262"/>
        <rFont val="Arial"/>
        <family val="2"/>
      </rPr>
      <t>(Kennzahl Nr. 10 Erfassung der R1 Resektionen bei pT2 c/pN0 oder Nx M0)</t>
    </r>
  </si>
  <si>
    <r>
      <rPr>
        <sz val="11"/>
        <color indexed="8"/>
        <rFont val="Arial"/>
        <family val="2"/>
      </rPr>
      <t xml:space="preserve">OncoBox Prostate </t>
    </r>
    <r>
      <rPr>
        <b/>
        <sz val="11"/>
        <color indexed="8"/>
        <rFont val="Arial"/>
        <family val="2"/>
      </rPr>
      <t xml:space="preserve">
Indicato</t>
    </r>
    <r>
      <rPr>
        <b/>
        <sz val="11"/>
        <rFont val="Arial"/>
        <family val="2"/>
      </rPr>
      <t>r 11</t>
    </r>
    <r>
      <rPr>
        <b/>
        <sz val="11"/>
        <color indexed="8"/>
        <rFont val="Arial"/>
        <family val="2"/>
      </rPr>
      <t xml:space="preserve"> Definitive radiotherapy
</t>
    </r>
    <r>
      <rPr>
        <b/>
        <sz val="11"/>
        <color theme="0" tint="-0.499984740745262"/>
        <rFont val="Arial"/>
        <family val="2"/>
      </rPr>
      <t>(Kennzahl Nr. 11 Definitive Strahlentherapie)</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</si>
  <si>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</si>
  <si>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t>
    </r>
    <r>
      <rPr>
        <b/>
        <sz val="11"/>
        <rFont val="Arial"/>
        <family val="2"/>
      </rPr>
      <t>cator 17</t>
    </r>
    <r>
      <rPr>
        <b/>
        <sz val="11"/>
        <color indexed="8"/>
        <rFont val="Arial"/>
        <family val="2"/>
      </rPr>
      <t xml:space="preserve"> Radiotherapy and hormone ablation therapy in PCa with lymph node metastasis
</t>
    </r>
    <r>
      <rPr>
        <b/>
        <sz val="11"/>
        <color theme="0" tint="-0.499984740745262"/>
        <rFont val="Arial"/>
        <family val="2"/>
      </rPr>
      <t>(Kennzahl Nr. 17 Strahlentherapie und hormonablative Therapie bei PCa mit Lymphknoten-metastasen)</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</si>
  <si>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</si>
  <si>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</si>
  <si>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</si>
  <si>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</si>
  <si>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</si>
  <si>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</si>
  <si>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</si>
  <si>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</si>
  <si>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</si>
  <si>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</si>
  <si>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</si>
  <si>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</si>
  <si>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</si>
  <si>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</si>
  <si>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</si>
  <si>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</si>
  <si>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</si>
  <si>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</si>
  <si>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</si>
  <si>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</si>
  <si>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</si>
  <si>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</si>
  <si>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</si>
  <si>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</si>
  <si>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</si>
  <si>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</si>
  <si>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</si>
  <si>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</si>
  <si>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</si>
  <si>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</si>
  <si>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</si>
  <si>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</si>
  <si>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</si>
  <si>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</si>
  <si>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</si>
  <si>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</si>
  <si>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</si>
  <si>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</si>
  <si>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</si>
  <si>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</si>
  <si>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</si>
  <si>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</si>
  <si>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</si>
  <si>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</si>
  <si>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</si>
  <si>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</si>
  <si>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</si>
  <si>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</si>
  <si>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</si>
  <si>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</si>
  <si>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</si>
  <si>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</si>
  <si>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</si>
  <si>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</si>
  <si>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</si>
  <si>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</si>
  <si>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 xml:space="preserve">C | P | U
</t>
  </si>
  <si>
    <t>&gt; 0</t>
  </si>
  <si>
    <t>number
(natürliche Zahl)</t>
  </si>
  <si>
    <t>Kennzahlen | ICHOM</t>
  </si>
  <si>
    <t>Basisdaten | ICHOM | Kennzahlen</t>
  </si>
  <si>
    <t>Kennzahlen</t>
  </si>
  <si>
    <t>Basisdaten | Kennzahlen</t>
  </si>
  <si>
    <t>Allgemein | Kennzahlen</t>
  </si>
  <si>
    <t>ICIQ, IIEF-2013</t>
  </si>
  <si>
    <t>ICIQ, IIEF-2016</t>
  </si>
  <si>
    <t>0 = 100
1 = 67
2 = 33
3 = 0</t>
  </si>
  <si>
    <t>&lt;Status&gt;</t>
  </si>
  <si>
    <t>generiert(inaktiv) | aktiv | Abbruch | Lost | Verstorben</t>
  </si>
  <si>
    <t>Zyklus</t>
  </si>
  <si>
    <t>Cycle</t>
  </si>
  <si>
    <t>&lt;Cycle&gt;</t>
  </si>
  <si>
    <t>&lt;DateBegin&gt;</t>
  </si>
  <si>
    <t>&lt;DateActive&gt;</t>
  </si>
  <si>
    <t>&lt;DateReinstatement&gt;</t>
  </si>
  <si>
    <r>
      <t xml:space="preserve">Info XML
</t>
    </r>
    <r>
      <rPr>
        <b/>
        <sz val="8"/>
        <rFont val="Arial"/>
        <family val="2"/>
      </rPr>
      <t>Datum Wiedereinsetzung</t>
    </r>
  </si>
  <si>
    <r>
      <t xml:space="preserve">Info XML
</t>
    </r>
    <r>
      <rPr>
        <b/>
        <sz val="8"/>
        <rFont val="Arial"/>
        <family val="2"/>
      </rPr>
      <t>Datum Aktiv</t>
    </r>
  </si>
  <si>
    <r>
      <t xml:space="preserve">Info XML
</t>
    </r>
    <r>
      <rPr>
        <b/>
        <sz val="8"/>
        <rFont val="Arial"/>
        <family val="2"/>
      </rPr>
      <t>Datum In Erstellung</t>
    </r>
  </si>
  <si>
    <t>Datum an welchem das Zentrum den Status "In Erstellung" bekommen hat</t>
  </si>
  <si>
    <t>Datum an welchem das Zentrum den Status "Aktiv" bekommen hat</t>
  </si>
  <si>
    <t>Datum an welchem das Zentrum den Status "Einsetzung" bekommen hat</t>
  </si>
  <si>
    <r>
      <t xml:space="preserve">General Information
</t>
    </r>
    <r>
      <rPr>
        <b/>
        <sz val="8"/>
        <rFont val="Arial"/>
        <family val="2"/>
      </rPr>
      <t>Date begin study</t>
    </r>
  </si>
  <si>
    <r>
      <t xml:space="preserve">General Information
</t>
    </r>
    <r>
      <rPr>
        <b/>
        <sz val="8"/>
        <rFont val="Arial"/>
        <family val="2"/>
      </rPr>
      <t>Date active centre</t>
    </r>
  </si>
  <si>
    <r>
      <t xml:space="preserve">General Information
</t>
    </r>
    <r>
      <rPr>
        <b/>
        <sz val="8"/>
        <rFont val="Arial"/>
        <family val="2"/>
      </rPr>
      <t>Date reinstatement</t>
    </r>
  </si>
  <si>
    <r>
      <t xml:space="preserve">Posttherapeutischer Fragebogen
</t>
    </r>
    <r>
      <rPr>
        <b/>
        <sz val="8"/>
        <rFont val="Arial"/>
        <family val="2"/>
      </rPr>
      <t>Frage 18a - Rezidiv</t>
    </r>
  </si>
  <si>
    <t xml:space="preserve">Stammdaten Patient </t>
  </si>
  <si>
    <t>Basic Information Patient</t>
  </si>
  <si>
    <r>
      <t xml:space="preserve">Patient
Stammdaten Patient
</t>
    </r>
    <r>
      <rPr>
        <b/>
        <sz val="8"/>
        <rFont val="Arial"/>
        <family val="2"/>
      </rPr>
      <t>Patienten-ID</t>
    </r>
  </si>
  <si>
    <r>
      <t xml:space="preserve">Patient
Stammdaten Patient
</t>
    </r>
    <r>
      <rPr>
        <b/>
        <sz val="8"/>
        <color theme="1"/>
        <rFont val="Arial"/>
        <family val="2"/>
      </rPr>
      <t>Username Online</t>
    </r>
    <r>
      <rPr>
        <sz val="8"/>
        <color theme="1"/>
        <rFont val="Arial"/>
        <family val="2"/>
      </rPr>
      <t xml:space="preserve">
</t>
    </r>
  </si>
  <si>
    <r>
      <t xml:space="preserve">Patient
Stammdaten Patient
</t>
    </r>
    <r>
      <rPr>
        <b/>
        <sz val="8"/>
        <color theme="1"/>
        <rFont val="Arial"/>
        <family val="2"/>
      </rPr>
      <t>Status Patient</t>
    </r>
    <r>
      <rPr>
        <sz val="8"/>
        <color theme="1"/>
        <rFont val="Arial"/>
        <family val="2"/>
      </rPr>
      <t xml:space="preserve">
</t>
    </r>
  </si>
  <si>
    <r>
      <t xml:space="preserve">Patient
Basic Information Patient
</t>
    </r>
    <r>
      <rPr>
        <b/>
        <sz val="8"/>
        <color theme="1"/>
        <rFont val="Arial"/>
        <family val="2"/>
      </rPr>
      <t>Status</t>
    </r>
  </si>
  <si>
    <r>
      <t xml:space="preserve">Patient
Basic Information Patient
</t>
    </r>
    <r>
      <rPr>
        <b/>
        <sz val="8"/>
        <color theme="1"/>
        <rFont val="Arial"/>
        <family val="2"/>
      </rPr>
      <t>Login</t>
    </r>
  </si>
  <si>
    <r>
      <t xml:space="preserve">Patient
Basic Information Patient
</t>
    </r>
    <r>
      <rPr>
        <b/>
        <sz val="8"/>
        <rFont val="Arial"/>
        <family val="2"/>
      </rPr>
      <t>Patient-ID</t>
    </r>
  </si>
  <si>
    <r>
      <t xml:space="preserve">Patient
Zyklus
</t>
    </r>
    <r>
      <rPr>
        <b/>
        <sz val="8"/>
        <color theme="1"/>
        <rFont val="Arial"/>
        <family val="2"/>
      </rPr>
      <t>Info</t>
    </r>
    <r>
      <rPr>
        <sz val="8"/>
        <color theme="1"/>
        <rFont val="Arial"/>
        <family val="2"/>
      </rPr>
      <t xml:space="preserve">
</t>
    </r>
  </si>
  <si>
    <r>
      <t xml:space="preserve">Patient
Zyklus
</t>
    </r>
    <r>
      <rPr>
        <b/>
        <sz val="8"/>
        <color theme="1"/>
        <rFont val="Arial"/>
        <family val="2"/>
      </rPr>
      <t>Status</t>
    </r>
    <r>
      <rPr>
        <sz val="8"/>
        <color theme="1"/>
        <rFont val="Arial"/>
        <family val="2"/>
      </rPr>
      <t xml:space="preserve">
</t>
    </r>
  </si>
  <si>
    <r>
      <t xml:space="preserve">Patient
Zyklus
</t>
    </r>
    <r>
      <rPr>
        <b/>
        <sz val="8"/>
        <color theme="1"/>
        <rFont val="Arial"/>
        <family val="2"/>
      </rPr>
      <t>Stichtag</t>
    </r>
  </si>
  <si>
    <r>
      <t xml:space="preserve">Patient
Zyklus
</t>
    </r>
    <r>
      <rPr>
        <b/>
        <sz val="8"/>
        <color theme="1"/>
        <rFont val="Arial"/>
        <family val="2"/>
      </rPr>
      <t>Datum Beginn</t>
    </r>
    <r>
      <rPr>
        <sz val="8"/>
        <color theme="1"/>
        <rFont val="Arial"/>
        <family val="2"/>
      </rPr>
      <t xml:space="preserve">
</t>
    </r>
  </si>
  <si>
    <t>Zyklus_1 | Zyklus_2 | Zyklus_3</t>
  </si>
  <si>
    <t>aktiv | inaktiv</t>
  </si>
  <si>
    <r>
      <t xml:space="preserve">Patient
Zyklus
</t>
    </r>
    <r>
      <rPr>
        <b/>
        <sz val="8"/>
        <color theme="1"/>
        <rFont val="Arial"/>
        <family val="2"/>
      </rPr>
      <t>Cut-Off date</t>
    </r>
  </si>
  <si>
    <r>
      <t xml:space="preserve">Patient
Zyklus
</t>
    </r>
    <r>
      <rPr>
        <b/>
        <sz val="8"/>
        <color theme="1"/>
        <rFont val="Arial"/>
        <family val="2"/>
      </rPr>
      <t>Date initiation</t>
    </r>
    <r>
      <rPr>
        <sz val="8"/>
        <color theme="1"/>
        <rFont val="Arial"/>
        <family val="2"/>
      </rPr>
      <t xml:space="preserve">
</t>
    </r>
  </si>
  <si>
    <t>Nein | Ja | Weiß nicht</t>
  </si>
  <si>
    <r>
      <t xml:space="preserve">Posttherapeutischer Fragebogen
</t>
    </r>
    <r>
      <rPr>
        <b/>
        <sz val="8"/>
        <rFont val="Arial"/>
        <family val="2"/>
      </rPr>
      <t>Frage 18b - Datum Rezidiv</t>
    </r>
  </si>
  <si>
    <r>
      <t xml:space="preserve">Posttherapeutischer Fragebogen
</t>
    </r>
    <r>
      <rPr>
        <b/>
        <sz val="8"/>
        <rFont val="Arial"/>
        <family val="2"/>
      </rPr>
      <t>Frage 19a - Fernmetastasen</t>
    </r>
  </si>
  <si>
    <r>
      <t xml:space="preserve">Posttherapeutischer Fragebogen
</t>
    </r>
    <r>
      <rPr>
        <b/>
        <sz val="8"/>
        <rFont val="Arial"/>
        <family val="2"/>
      </rPr>
      <t>Frage 19b - Datum Fernmetastasen</t>
    </r>
  </si>
  <si>
    <r>
      <t xml:space="preserve">Posttherapeutic Questionnaire
</t>
    </r>
    <r>
      <rPr>
        <b/>
        <sz val="8"/>
        <rFont val="Arial"/>
        <family val="2"/>
      </rPr>
      <t>diagnosis recurrence</t>
    </r>
  </si>
  <si>
    <r>
      <t xml:space="preserve">Posttherapeutic Questionnaire
</t>
    </r>
    <r>
      <rPr>
        <b/>
        <sz val="8"/>
        <rFont val="Arial"/>
        <family val="2"/>
      </rPr>
      <t>metastasis</t>
    </r>
  </si>
  <si>
    <r>
      <t xml:space="preserve">Posttherapeutic Questionnaire
</t>
    </r>
    <r>
      <rPr>
        <b/>
        <sz val="8"/>
        <rFont val="Arial"/>
        <family val="2"/>
      </rPr>
      <t>Date metastasis</t>
    </r>
  </si>
  <si>
    <r>
      <t xml:space="preserve">Posttherapeutischer Fragebogen
</t>
    </r>
    <r>
      <rPr>
        <b/>
        <sz val="8"/>
        <rFont val="Arial"/>
        <family val="2"/>
      </rPr>
      <t>Frage 19a - Zweittumor</t>
    </r>
  </si>
  <si>
    <r>
      <t xml:space="preserve">Posttherapeutischer Fragebogen
</t>
    </r>
    <r>
      <rPr>
        <b/>
        <sz val="8"/>
        <rFont val="Arial"/>
        <family val="2"/>
      </rPr>
      <t>Frage 19b - Datum Zweittumor</t>
    </r>
  </si>
  <si>
    <r>
      <t xml:space="preserve">Yes if patient got more than </t>
    </r>
    <r>
      <rPr>
        <sz val="8"/>
        <color rgb="FFFF0000"/>
        <rFont val="Arial"/>
        <family val="2"/>
      </rPr>
      <t xml:space="preserve">25 </t>
    </r>
    <r>
      <rPr>
        <strike/>
        <sz val="8"/>
        <color rgb="FFFF0000"/>
        <rFont val="Arial"/>
        <family val="2"/>
      </rPr>
      <t>30</t>
    </r>
    <r>
      <rPr>
        <sz val="8"/>
        <rFont val="Arial"/>
        <family val="2"/>
      </rPr>
      <t xml:space="preserve"> minutes psychoonocological care</t>
    </r>
  </si>
  <si>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</si>
  <si>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</si>
  <si>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</si>
  <si>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</si>
  <si>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</si>
  <si>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</si>
  <si>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</si>
  <si>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</si>
  <si>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</si>
  <si>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</si>
  <si>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</si>
  <si>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</si>
  <si>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</si>
  <si>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</si>
  <si>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</si>
  <si>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</si>
  <si>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</si>
  <si>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</si>
  <si>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</si>
  <si>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</si>
  <si>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</si>
  <si>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</si>
  <si>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</si>
  <si>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Punch biopsy pathology report
</t>
    </r>
    <r>
      <rPr>
        <sz val="11"/>
        <color theme="0" tint="-0.499984740745262"/>
        <rFont val="Arial"/>
        <family val="2"/>
      </rPr>
      <t>Befundbericht Stanzbiopsie</t>
    </r>
  </si>
  <si>
    <t>Endung</t>
  </si>
  <si>
    <t>LC_LRisk</t>
  </si>
  <si>
    <t>LC_Mrisk</t>
  </si>
  <si>
    <t>LC_Hrisk</t>
  </si>
  <si>
    <t>LA</t>
  </si>
  <si>
    <t>AD_M1</t>
  </si>
  <si>
    <t>AD_N1M0</t>
  </si>
  <si>
    <t>ND</t>
  </si>
  <si>
    <t>OLT</t>
  </si>
  <si>
    <t>SYS</t>
  </si>
  <si>
    <t>OT</t>
  </si>
  <si>
    <t>P_AS_LC_LRisk</t>
  </si>
  <si>
    <t>P_AS_LC_MRisk</t>
  </si>
  <si>
    <t>P_AS_LC_HRisk</t>
  </si>
  <si>
    <t>P_AS_LA</t>
  </si>
  <si>
    <t>P_AS_AD_N1M0</t>
  </si>
  <si>
    <t>P_AS_AD_M1</t>
  </si>
  <si>
    <t>P_AS_ND</t>
  </si>
  <si>
    <t>P_WS_ND</t>
  </si>
  <si>
    <t>P_RPE_ND</t>
  </si>
  <si>
    <t>P_RZE_ND</t>
  </si>
  <si>
    <t>P_IF_ND</t>
  </si>
  <si>
    <t>P_P_ND</t>
  </si>
  <si>
    <t>P_LDR_ND</t>
  </si>
  <si>
    <t>P_HDR_ND</t>
  </si>
  <si>
    <t>P_OLT_ND</t>
  </si>
  <si>
    <t>P_SYS_ND</t>
  </si>
  <si>
    <t>P_OT_ND</t>
  </si>
  <si>
    <t>P_WS_AD_M1</t>
  </si>
  <si>
    <t>P_RPE_AD_M1</t>
  </si>
  <si>
    <t>P_WS_AD_N1M0</t>
  </si>
  <si>
    <t>P_WS_LA</t>
  </si>
  <si>
    <t>P_WS_LC_HRisk</t>
  </si>
  <si>
    <t>P_WS_LC_MRisk</t>
  </si>
  <si>
    <t>P_WS_LC_LRisk</t>
  </si>
  <si>
    <t>P_RPE_AD_N1M0</t>
  </si>
  <si>
    <t>P_RPE_LA</t>
  </si>
  <si>
    <t>P_RPE_LC_HRisk</t>
  </si>
  <si>
    <t>P_RPE_LC_MRisk</t>
  </si>
  <si>
    <t>P_RPE_LC_LRisk</t>
  </si>
  <si>
    <t>P_RZE_AD_M1</t>
  </si>
  <si>
    <t>P_RZE_AD_N1M0</t>
  </si>
  <si>
    <t>P_RZE_LA</t>
  </si>
  <si>
    <t>P_RZE_LC_HRisk</t>
  </si>
  <si>
    <t>P_RZE_LC_MRisk</t>
  </si>
  <si>
    <t>P_RZE_LC_LRisk</t>
  </si>
  <si>
    <t>P_IF_AD_M1</t>
  </si>
  <si>
    <t>P_IF_AD_N1M0</t>
  </si>
  <si>
    <t>P_IF_LA</t>
  </si>
  <si>
    <t>P_IF_LC_HRisk</t>
  </si>
  <si>
    <t>P_IF_LC_MRisk</t>
  </si>
  <si>
    <t>P_IF_LC_LRisk</t>
  </si>
  <si>
    <t>P_P_LC_LRisk</t>
  </si>
  <si>
    <t>P_P_LC_MRisk</t>
  </si>
  <si>
    <t>P_P_LC_HRisk</t>
  </si>
  <si>
    <t>P_P_LA</t>
  </si>
  <si>
    <t>P_P_AD_N1M0</t>
  </si>
  <si>
    <t>P_P_AD_M1</t>
  </si>
  <si>
    <t>P_LDR_LC_LRisk</t>
  </si>
  <si>
    <t>P_LDR_LC_MRisk</t>
  </si>
  <si>
    <t>P_LDR_LC_HRisk</t>
  </si>
  <si>
    <t>P_LDR_LA</t>
  </si>
  <si>
    <t>P_LDR_AD_N1M0</t>
  </si>
  <si>
    <t>P_LDR_AD_M1</t>
  </si>
  <si>
    <t>P_HDR_AD_M1</t>
  </si>
  <si>
    <t>P_HDR_AD_N1M0</t>
  </si>
  <si>
    <t>P_HDR_LA</t>
  </si>
  <si>
    <t>P_HDR_LC_HRisk</t>
  </si>
  <si>
    <t>P_HDR_LC_MRisk</t>
  </si>
  <si>
    <t>P_HDR_LC_LRisk</t>
  </si>
  <si>
    <t>P_OLT_AD_M1</t>
  </si>
  <si>
    <t>P_OLT_AD_N1M0</t>
  </si>
  <si>
    <t>P_OLT_LA</t>
  </si>
  <si>
    <t>P_OLT_LC_HRisk</t>
  </si>
  <si>
    <t>P_OLT_LC_MRisk</t>
  </si>
  <si>
    <t>P_OLT_LC_LRisk</t>
  </si>
  <si>
    <t>P_SYS_AD_M1</t>
  </si>
  <si>
    <t>P_SYS_AD_N1M0</t>
  </si>
  <si>
    <t>P_SYS_LA</t>
  </si>
  <si>
    <t>P_SYS_LC_HRisk</t>
  </si>
  <si>
    <t>P_SYS_LC_MRisk</t>
  </si>
  <si>
    <t>P_SYS_LC_LRisk</t>
  </si>
  <si>
    <t>P_OT_LC_LRisk</t>
  </si>
  <si>
    <t>P_OT_LC_MRisk</t>
  </si>
  <si>
    <t>P_OT_LC_HRisk</t>
  </si>
  <si>
    <t>P_OT_LA</t>
  </si>
  <si>
    <t>P_OT_AD_N1M0</t>
  </si>
  <si>
    <t>P_OT_AD_M1</t>
  </si>
  <si>
    <t>When there are only the information from the TuDok XML, then export only those informations</t>
  </si>
  <si>
    <r>
      <t xml:space="preserve">OncoBox Prostate
</t>
    </r>
    <r>
      <rPr>
        <b/>
        <sz val="11"/>
        <color indexed="8"/>
        <rFont val="Arial"/>
        <family val="2"/>
      </rPr>
      <t xml:space="preserve">Export Movember
</t>
    </r>
    <r>
      <rPr>
        <b/>
        <sz val="11"/>
        <color theme="0" tint="-0.499984740745262"/>
        <rFont val="Arial"/>
        <family val="2"/>
      </rPr>
      <t>(Export Movember)</t>
    </r>
  </si>
  <si>
    <t>When there are only the information from the PCO XML, then export nothing.</t>
  </si>
  <si>
    <t>calculate the basic data for every quarter since the begin date according to the algorithem on the sheet "basic data"</t>
  </si>
  <si>
    <t>export the basic data for every quarter</t>
  </si>
  <si>
    <t>name the fields in the export according to the following table</t>
  </si>
  <si>
    <t>export these numbers</t>
  </si>
  <si>
    <t>When a patient has two cases and only one case is a study case, then export only the study case (without the second case).</t>
  </si>
  <si>
    <t>Export the data of all study cases in the xml file</t>
  </si>
  <si>
    <t>the field "date patient introduced in center" specify to which quarter the cases belongs</t>
  </si>
  <si>
    <t>Calculate the minimum, 5%-quantil, 25%-quantil, median, 75%-quantil, 95%-quantil, maximum and mean of the age</t>
  </si>
  <si>
    <t xml:space="preserve">Take all no study cases </t>
  </si>
  <si>
    <t>Calculate the age for all no study cases</t>
  </si>
  <si>
    <t>aggregated data - basic data (no study cases)</t>
  </si>
  <si>
    <t>aggregated data - age (no study cases)</t>
  </si>
  <si>
    <t>all data (study cases)</t>
  </si>
  <si>
    <t>1.) begin date for the export</t>
  </si>
  <si>
    <t>2.) study case</t>
  </si>
  <si>
    <t>3.) no study case</t>
  </si>
  <si>
    <t>4.) export</t>
  </si>
  <si>
    <r>
      <rPr>
        <sz val="8"/>
        <color indexed="8"/>
        <rFont val="Calibri"/>
        <family val="2"/>
      </rPr>
      <t>≥</t>
    </r>
    <r>
      <rPr>
        <sz val="8"/>
        <color indexed="8"/>
        <rFont val="Arial"/>
        <family val="2"/>
      </rPr>
      <t xml:space="preserve"> begin date</t>
    </r>
  </si>
  <si>
    <t xml:space="preserve">Bei der Bestrahlung von Knochenmetastasen, soll in diesem Feld ein "U" für sonstiges geschickt werden. </t>
  </si>
  <si>
    <r>
      <rPr>
        <u/>
        <sz val="8"/>
        <color indexed="8"/>
        <rFont val="Arial"/>
        <family val="2"/>
      </rPr>
      <t>First date</t>
    </r>
    <r>
      <rPr>
        <sz val="8"/>
        <color indexed="8"/>
        <rFont val="Arial"/>
        <family val="2"/>
      </rPr>
      <t xml:space="preserve"> of all study cases where consent = Y</t>
    </r>
    <r>
      <rPr>
        <sz val="8"/>
        <color rgb="FFFF0000"/>
        <rFont val="Arial"/>
        <family val="2"/>
      </rPr>
      <t xml:space="preserve"> and date ≥ 01.07.2016</t>
    </r>
  </si>
  <si>
    <t>Age18</t>
  </si>
  <si>
    <t>Age19</t>
  </si>
  <si>
    <t>Age20</t>
  </si>
  <si>
    <t>Age21</t>
  </si>
  <si>
    <t>…</t>
  </si>
  <si>
    <t>Age110</t>
  </si>
  <si>
    <r>
      <t xml:space="preserve">Basic Information
</t>
    </r>
    <r>
      <rPr>
        <b/>
        <strike/>
        <sz val="8"/>
        <rFont val="Arial"/>
        <family val="2"/>
      </rPr>
      <t>Date of birth</t>
    </r>
  </si>
  <si>
    <r>
      <t xml:space="preserve">Case
Diagnosis
</t>
    </r>
    <r>
      <rPr>
        <b/>
        <strike/>
        <sz val="8"/>
        <color theme="1"/>
        <rFont val="Arial"/>
        <family val="2"/>
      </rPr>
      <t>Date of Diagnosis</t>
    </r>
    <r>
      <rPr>
        <strike/>
        <sz val="8"/>
        <color theme="1"/>
        <rFont val="Arial"/>
        <family val="2"/>
      </rPr>
      <t xml:space="preserve">
</t>
    </r>
  </si>
  <si>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</si>
  <si>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</si>
  <si>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</si>
  <si>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</si>
  <si>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</si>
  <si>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</si>
  <si>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</si>
  <si>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</si>
  <si>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</si>
  <si>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</si>
  <si>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</si>
  <si>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</si>
  <si>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</si>
  <si>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</si>
  <si>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(J30 / J24) * 100 (in %)</t>
  </si>
  <si>
    <t>(O30 / O24) * 100 (in %)</t>
  </si>
  <si>
    <t>(AA30 / AA24) * 100 (in %)</t>
  </si>
  <si>
    <t>First date introduced = min (Date patient introduced in center)</t>
  </si>
  <si>
    <t>= StudyStart</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</si>
  <si>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</si>
  <si>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</si>
  <si>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</si>
  <si>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</si>
  <si>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</si>
  <si>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</si>
  <si>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</si>
  <si>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</si>
  <si>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</si>
  <si>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</si>
  <si>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</si>
  <si>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</si>
  <si>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</si>
  <si>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</si>
  <si>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</si>
  <si>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</si>
  <si>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</si>
  <si>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</si>
  <si>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</si>
  <si>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</si>
  <si>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</si>
  <si>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</si>
  <si>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</si>
  <si>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</si>
  <si>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</si>
  <si>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</si>
  <si>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</si>
  <si>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</si>
  <si>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</si>
  <si>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</si>
  <si>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</si>
  <si>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</si>
  <si>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</si>
  <si>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</si>
  <si>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</si>
  <si>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</si>
  <si>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</si>
  <si>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</si>
  <si>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</si>
  <si>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t xml:space="preserve">Row 30
</t>
    </r>
    <r>
      <rPr>
        <b/>
        <sz val="10"/>
        <color theme="0" tint="-0.499984740745262"/>
        <rFont val="Arial"/>
        <family val="2"/>
      </rPr>
      <t>(Zeile 30)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</si>
  <si>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</si>
  <si>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</si>
  <si>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</si>
  <si>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</si>
  <si>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</si>
  <si>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t>FUBioPSA</t>
  </si>
  <si>
    <t>Der PSA-Wert fehlt.</t>
  </si>
  <si>
    <t>Change the following fields:</t>
  </si>
  <si>
    <t>yyyy-07-01</t>
  </si>
  <si>
    <r>
      <t xml:space="preserve">Export Study Cases XML "Monash"
</t>
    </r>
    <r>
      <rPr>
        <b/>
        <sz val="10"/>
        <color theme="0" tint="-0.499984740745262"/>
        <rFont val="Arial"/>
        <family val="2"/>
      </rPr>
      <t>(Export Studienfälle XML "Monash")</t>
    </r>
  </si>
  <si>
    <r>
      <t xml:space="preserve">New Export "XML-Studycases export"
</t>
    </r>
    <r>
      <rPr>
        <b/>
        <sz val="10"/>
        <color theme="0" tint="-0.499984740745262"/>
        <rFont val="Arial"/>
        <family val="2"/>
      </rPr>
      <t>(Neuer Export "XML-Studienpatientenexport")</t>
    </r>
  </si>
  <si>
    <t>&gt;0</t>
  </si>
  <si>
    <r>
      <t xml:space="preserve">N1 | N+ | </t>
    </r>
    <r>
      <rPr>
        <sz val="8"/>
        <color rgb="FFFF0000"/>
        <rFont val="Arial"/>
        <family val="2"/>
      </rPr>
      <t>N1mi</t>
    </r>
  </si>
  <si>
    <r>
      <t xml:space="preserve">N0 | N1 | N+ | </t>
    </r>
    <r>
      <rPr>
        <sz val="8"/>
        <color rgb="FFFF0000"/>
        <rFont val="Arial"/>
        <family val="2"/>
      </rPr>
      <t xml:space="preserve">N1mi </t>
    </r>
    <r>
      <rPr>
        <sz val="8"/>
        <rFont val="Arial"/>
        <family val="2"/>
      </rPr>
      <t>| NX</t>
    </r>
  </si>
  <si>
    <t>Lymph node pathology report
Befundbericht Lymphknoten</t>
  </si>
  <si>
    <t>First patient is ID 1001, second is 1002 and so on</t>
  </si>
  <si>
    <t xml:space="preserve">use the same number as the Patient-ID </t>
  </si>
  <si>
    <t xml:space="preserve">use the same number as the Patient-ID with an additional number for the case (first case10011, second case 10012) </t>
  </si>
  <si>
    <t>XXX (DEU, SWE, USA, …)</t>
  </si>
  <si>
    <t>CountryCode</t>
  </si>
  <si>
    <t>The data item "Patient country code" contains invalid characters (Country code ISO-3).</t>
  </si>
  <si>
    <t>Das Feld "Patienten Länderkennung" enthält unzulässige Zeichen (Länderkennung nach ISO-3).</t>
  </si>
  <si>
    <t>SurgeryRadio</t>
  </si>
  <si>
    <t>Eine definitive Strahlentherapie nach einer Operation ist unplausibel.</t>
  </si>
  <si>
    <t>A definitve radiotherapy following a surgery is implausible.</t>
  </si>
  <si>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</si>
  <si>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</si>
  <si>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</si>
  <si>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</si>
  <si>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</si>
  <si>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</si>
  <si>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</si>
  <si>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</si>
  <si>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</si>
  <si>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</si>
  <si>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</si>
  <si>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</si>
  <si>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</si>
  <si>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rFont val="Arial"/>
        <family val="2"/>
      </rPr>
      <t>Ongoing therapy</t>
    </r>
  </si>
  <si>
    <t xml:space="preserve">Unplausible Angabe im Feld "Therapie anhaltend" bei abgeschlossener Strahlentherapie. </t>
  </si>
  <si>
    <t>RadioOngoingWrong2</t>
  </si>
  <si>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</si>
  <si>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</si>
  <si>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</si>
  <si>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</si>
  <si>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</si>
  <si>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</si>
  <si>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</si>
  <si>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t>Das Diagnosedatum liegt nach dem Operationsdatum.</t>
  </si>
  <si>
    <t>DiagnosisSurgery</t>
  </si>
  <si>
    <t>Date Diagnosis &gt; Date Surgery</t>
  </si>
  <si>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</si>
  <si>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</si>
  <si>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</si>
  <si>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</si>
  <si>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</si>
  <si>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</si>
  <si>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</si>
  <si>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</si>
  <si>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</si>
  <si>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t>OR (ODER)</t>
  </si>
  <si>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</si>
  <si>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</si>
  <si>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</si>
  <si>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</si>
  <si>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</si>
  <si>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</si>
  <si>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r>
      <rPr>
        <sz val="11"/>
        <color indexed="8"/>
        <rFont val="Arial"/>
        <family val="2"/>
      </rPr>
      <t xml:space="preserve">OncoBox Prostate </t>
    </r>
    <r>
      <rPr>
        <b/>
        <sz val="11"/>
        <color indexed="8"/>
        <rFont val="Arial"/>
        <family val="2"/>
      </rPr>
      <t xml:space="preserve">
Indicat</t>
    </r>
    <r>
      <rPr>
        <b/>
        <sz val="11"/>
        <rFont val="Arial"/>
        <family val="2"/>
      </rPr>
      <t>or 16</t>
    </r>
    <r>
      <rPr>
        <b/>
        <sz val="11"/>
        <color indexed="8"/>
        <rFont val="Arial"/>
        <family val="2"/>
      </rPr>
      <t xml:space="preserve"> Salvage radiotherapy in recurrent Pca
</t>
    </r>
    <r>
      <rPr>
        <b/>
        <sz val="11"/>
        <color theme="0" tint="-0.499984740745262"/>
        <rFont val="Arial"/>
        <family val="2"/>
      </rPr>
      <t>(Kennzahl Nr. 16 Salvage-Radiotherapie bei rezidiviertem Pca)</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</si>
  <si>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</si>
  <si>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t xml:space="preserve">Keine Verbindlichkeit im Auditjahr 2019
Kennzahl wird aktuell organübergreifend definiert. Eine verbindliche Darlegung der Kennzahl in dem Auditjahr 2019 ist unabhg. der geführten Diskussionen nicht vorgesehen. </t>
  </si>
  <si>
    <r>
      <rPr>
        <sz val="11"/>
        <color indexed="8"/>
        <rFont val="Arial"/>
        <family val="2"/>
      </rPr>
      <t xml:space="preserve">OncoBox Prostate </t>
    </r>
    <r>
      <rPr>
        <b/>
        <sz val="11"/>
        <color indexed="8"/>
        <rFont val="Arial"/>
        <family val="2"/>
      </rPr>
      <t xml:space="preserve">
Indicator 18</t>
    </r>
    <r>
      <rPr>
        <b/>
        <sz val="11"/>
        <rFont val="Arial"/>
        <family val="2"/>
      </rPr>
      <t xml:space="preserve"> p</t>
    </r>
    <r>
      <rPr>
        <b/>
        <sz val="11"/>
        <color indexed="8"/>
        <rFont val="Arial"/>
        <family val="2"/>
      </rPr>
      <t xml:space="preserve">ostoperative complications following radical prostatectomy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</si>
  <si>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Complications following radiotherapy
</t>
    </r>
    <r>
      <rPr>
        <b/>
        <sz val="11"/>
        <color theme="0" tint="-0.499984740745262"/>
        <rFont val="Arial"/>
        <family val="2"/>
      </rPr>
      <t>(Kennzahl Nr. 19 Komplikationen nach Strahlentherapie)</t>
    </r>
  </si>
  <si>
    <r>
      <t xml:space="preserve">Population indicator 19
</t>
    </r>
    <r>
      <rPr>
        <sz val="9"/>
        <color theme="4" tint="-0.499984740745262"/>
        <rFont val="Arial"/>
        <family val="2"/>
      </rPr>
      <t>(Nenner Nr. 19)</t>
    </r>
  </si>
  <si>
    <r>
      <rPr>
        <sz val="11"/>
        <color indexed="8"/>
        <rFont val="Arial"/>
        <family val="2"/>
      </rPr>
      <t>OncoBox Prostate</t>
    </r>
    <r>
      <rPr>
        <b/>
        <sz val="11"/>
        <color indexed="8"/>
        <rFont val="Arial"/>
        <family val="2"/>
      </rPr>
      <t xml:space="preserve"> 
</t>
    </r>
    <r>
      <rPr>
        <b/>
        <sz val="11"/>
        <rFont val="Arial"/>
        <family val="2"/>
      </rPr>
      <t>Indicator 20 Dental examination before initiation of  treatment with biphosphonates or Denosumab</t>
    </r>
    <r>
      <rPr>
        <b/>
        <sz val="11"/>
        <color indexed="8"/>
        <rFont val="Arial"/>
        <family val="2"/>
      </rPr>
      <t xml:space="preserve">
</t>
    </r>
    <r>
      <rPr>
        <b/>
        <sz val="11"/>
        <color theme="0" tint="-0.499984740745262"/>
        <rFont val="Arial"/>
        <family val="2"/>
      </rPr>
      <t>(Kennzahl Nr. 20 Zahnärztlicher Untersuchung vor Beginn der Bisphosphonat oder Denosumab-Therapie)</t>
    </r>
  </si>
  <si>
    <t>13 | 17</t>
  </si>
  <si>
    <r>
      <rPr>
        <sz val="9"/>
        <rFont val="Arial"/>
        <family val="2"/>
      </rPr>
      <t>Primary cases with PCa and treatment with
biphosphonates or Denosumab</t>
    </r>
    <r>
      <rPr>
        <sz val="9"/>
        <color indexed="8"/>
        <rFont val="Arial"/>
        <family val="2"/>
      </rPr>
      <t xml:space="preserve">
</t>
    </r>
    <r>
      <rPr>
        <sz val="9"/>
        <color theme="0" tint="-0.499984740745262"/>
        <rFont val="Arial"/>
        <family val="2"/>
      </rPr>
      <t>(Primärfälle mit Bisphosphonat- oder Denosumab-Therapie)</t>
    </r>
  </si>
  <si>
    <t>N0 | N1 | N+ | N1mi | NX</t>
  </si>
  <si>
    <r>
      <t xml:space="preserve">All patients first diagnosed with prostate cancer T3-4 N0 M0 and prostatectomy
</t>
    </r>
    <r>
      <rPr>
        <sz val="9"/>
        <color theme="0" tint="-0.499984740745262"/>
        <rFont val="Arial"/>
        <family val="2"/>
      </rPr>
      <t>(Primärfälle mit Prostatakarzinom T3-4 N0 M0 und und RPE)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</si>
  <si>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adjuvanter hormonablativer Therapie)</t>
    </r>
  </si>
  <si>
    <r>
      <t>= Basic data</t>
    </r>
    <r>
      <rPr>
        <b/>
        <sz val="11"/>
        <rFont val="Arial"/>
        <family val="2"/>
      </rPr>
      <t xml:space="preserve"> F13</t>
    </r>
    <r>
      <rPr>
        <b/>
        <sz val="11"/>
        <color indexed="8"/>
        <rFont val="Arial"/>
        <family val="2"/>
      </rPr>
      <t xml:space="preserve">
</t>
    </r>
    <r>
      <rPr>
        <b/>
        <sz val="11"/>
        <color theme="0" tint="-0.499984740745262"/>
        <rFont val="Arial"/>
        <family val="2"/>
      </rPr>
      <t>(= Basisdaten F13)</t>
    </r>
  </si>
  <si>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</si>
  <si>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</si>
  <si>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</si>
  <si>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 xml:space="preserve">locally confined - low risk
</t>
    </r>
    <r>
      <rPr>
        <sz val="10"/>
        <color theme="0" tint="-0.499984740745262"/>
        <rFont val="Arial"/>
        <family val="2"/>
      </rPr>
      <t>(lokal begrenzt - niedriges Risiko)</t>
    </r>
  </si>
  <si>
    <r>
      <t xml:space="preserve">Primary cases first diagnosed with prostate cancer T1-2 N0 M0 and low risk (PSA ≤ 10ng/ml and Gleason-Score 6 and cT-category ≤ 2a) and percutaneous radiotherapy
</t>
    </r>
    <r>
      <rPr>
        <sz val="9"/>
        <color theme="0" tint="-0.499984740745262"/>
        <rFont val="Arial"/>
        <family val="2"/>
      </rPr>
      <t>(Primärfälle mit Prostatakarzinom T1-2 N0 M0 mit niedrigem Risiko (PSA ≤ 10ng/ml und Gleason-Score 6 und cT-Kategorie ≤ 2a) und perkutaner Strahlentherapie)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</si>
  <si>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hormonablativer Therapie)</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</si>
  <si>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</si>
  <si>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No hormone ablation therapy in locally confined low risk Pca with percutaneous radiotherapy
Keine hormonablative Therapie bei lokal begrenztem Prostatakarzinom mit niedrigem Risiko und perkutaner Strahlentherapie</t>
  </si>
  <si>
    <t>&gt;10</t>
  </si>
  <si>
    <t>FractionDoseHigh</t>
  </si>
  <si>
    <t xml:space="preserve">Das Feld "Einzeldosis in Gray" enthält unplausible Werte. </t>
  </si>
  <si>
    <t>The data item "dose per fraction" is invalid.</t>
  </si>
  <si>
    <t>ASWWDiag</t>
  </si>
  <si>
    <t>The start date of non-interventional therapy differs from the diagnosis date. For the PCO study, the diagnosis date is taken into account.</t>
  </si>
  <si>
    <t>dd.mm.jjjj | no questionnaire (kein Fragebogen) | ----</t>
  </si>
  <si>
    <t>dd.mm.jjjj | no questionnaire (kein Fragebogen) | -----</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</si>
  <si>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</si>
  <si>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</si>
  <si>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</si>
  <si>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t>TreatDateDiag</t>
  </si>
  <si>
    <t xml:space="preserve">Das Beginndatum der Therapie liegt vor dem Diagnosedatum . </t>
  </si>
  <si>
    <t xml:space="preserve">The start date of  radiotherapy is before the  date of diagnosis. </t>
  </si>
  <si>
    <t>RadioDateDiag</t>
  </si>
  <si>
    <t xml:space="preserve">The start date of  therapy is before the  date of diagnosis. </t>
  </si>
  <si>
    <r>
      <rPr>
        <sz val="11"/>
        <rFont val="Arial"/>
        <family val="2"/>
      </rPr>
      <t>Presentation at the weekly post-therapeutic conference - primary cases</t>
    </r>
    <r>
      <rPr>
        <sz val="11"/>
        <color theme="0" tint="-0.499984740745262"/>
        <rFont val="Arial"/>
        <family val="2"/>
      </rPr>
      <t xml:space="preserve">
Vorstellung in der monatlichen posttherapeutischen Konferenz - Primärfälle</t>
    </r>
  </si>
  <si>
    <r>
      <t xml:space="preserve">Calculation of the colors of the indicators (data quality)
</t>
    </r>
    <r>
      <rPr>
        <sz val="11"/>
        <color theme="0" tint="-0.499984740745262"/>
        <rFont val="Arial"/>
        <family val="2"/>
      </rPr>
      <t>Berechnung der Farbgebung der Kennzahlen (Datenqualität)</t>
    </r>
  </si>
  <si>
    <r>
      <t xml:space="preserve">No hormone ablation therapy in locally advanced Pca with prostatectomy
</t>
    </r>
    <r>
      <rPr>
        <sz val="11"/>
        <color theme="0" tint="-0.499984740745262"/>
        <rFont val="Arial"/>
        <family val="2"/>
      </rPr>
      <t>Keine hormonablative Therapie bei lokal fortgeschrittenem Prostatakarzinom mit radikaler Prostatektomie</t>
    </r>
  </si>
  <si>
    <r>
      <t xml:space="preserve">Complications following radiotherapy
</t>
    </r>
    <r>
      <rPr>
        <sz val="11"/>
        <color theme="0" tint="-0.499984740745262"/>
        <rFont val="Arial"/>
        <family val="2"/>
      </rPr>
      <t>Komplikationen nach Strahlentherapie (Vorkennzahlenjahr)</t>
    </r>
  </si>
  <si>
    <r>
      <t xml:space="preserve">Calculation of the risk classification for the basic data
</t>
    </r>
    <r>
      <rPr>
        <sz val="11"/>
        <color theme="0" tint="-0.499984740745262"/>
        <rFont val="Arial"/>
        <family val="2"/>
      </rPr>
      <t>Bestimmung der Risikoklassifizierung</t>
    </r>
  </si>
  <si>
    <r>
      <t xml:space="preserve">Calculation for the export in the Datasheet
</t>
    </r>
    <r>
      <rPr>
        <sz val="11"/>
        <color theme="0" tint="-0.499984740745262"/>
        <rFont val="Arial"/>
        <family val="2"/>
      </rPr>
      <t>Berechnungen für den Export im Datenblatt</t>
    </r>
  </si>
  <si>
    <r>
      <t xml:space="preserve">Calculation of the categories 
</t>
    </r>
    <r>
      <rPr>
        <sz val="11"/>
        <color theme="0" tint="-0.499984740745262"/>
        <rFont val="Arial"/>
        <family val="2"/>
      </rPr>
      <t>Berechnung der Fallarten</t>
    </r>
  </si>
  <si>
    <r>
      <t xml:space="preserve">Datafields from the tumourdocumentation system 
</t>
    </r>
    <r>
      <rPr>
        <sz val="11"/>
        <color theme="0" tint="-0.499984740745262"/>
        <rFont val="Arial"/>
        <family val="2"/>
      </rPr>
      <t>Alle Datenfelder der XML-Struktur mit möglichen Ausprägungen</t>
    </r>
  </si>
  <si>
    <t>F = focal
MF = multifocal</t>
  </si>
  <si>
    <t>Indicate if margin status is focal or multi-focal, if answered 'positive' (R1, R2) to margin status.
Leave empty if margin status is negative (R0).</t>
  </si>
  <si>
    <t>Falls der Residualstatus lokal positiv (R1, R2) ist.
Dieses Feld muss leer bleiben wenn im Feld "Residualstatus lokal" ein R0 steht.</t>
  </si>
  <si>
    <t>F = fokal
MF = multifokal</t>
  </si>
  <si>
    <t>N = Keine Fernmetastasen nachweisbar bzw. keine weitere Untersuchung  da kein Verdacht besteht
M = bestehende (bereits bekannte) Metastase
R = Neu aufgetretene Fernmetastase(n) bzw. Metastasenrezidiv
U = Fehlende Angabe/Unbekannt</t>
  </si>
  <si>
    <t>N = no evidence of disease
M = remaining metastasis
R = new metastasis
U = unknown</t>
  </si>
  <si>
    <t>N1 | N+ | N1mi</t>
  </si>
  <si>
    <t>XX | X 
(when there are less than three characters)</t>
  </si>
  <si>
    <t>≠ N0 &amp; N1 &amp; N+ &amp; N1mi &amp; NX &amp; empty</t>
  </si>
  <si>
    <t>≠ T2a &amp; T2b &amp; T2c &amp; T3a &amp; T3b &amp; T4 &amp; empty</t>
  </si>
  <si>
    <t>Eine Strahlentherapie wurde dokumentiert, aber es fehlt der Bezug zur Operation.</t>
  </si>
  <si>
    <t xml:space="preserve">Initiation of radiotherapy was documented, but the timing in reference to the surgery (adjuvant / neoadjuvant) is missing. </t>
  </si>
  <si>
    <t>Das Feld "Beginn / Durchführung Strahlentherapie" ist leer.</t>
  </si>
  <si>
    <t>The date of initiation of radiotherapy  is missing.</t>
  </si>
  <si>
    <t xml:space="preserve">Das Feld "Gesamtdosis in Gray" enthält unplausible Werte. </t>
  </si>
  <si>
    <r>
      <t>The data item "CTC AE Grade" is missing.  Patient not taken into account for indicator no.</t>
    </r>
    <r>
      <rPr>
        <sz val="8"/>
        <rFont val="Arial"/>
        <family val="2"/>
      </rPr>
      <t xml:space="preserve"> 19</t>
    </r>
  </si>
  <si>
    <r>
      <t xml:space="preserve">Das Feld "Grad der Komplikation nach CTC AE" ist leer. Keine Berücksichtigung im Zähler von Kennzahl Nr. </t>
    </r>
    <r>
      <rPr>
        <sz val="8"/>
        <rFont val="Arial"/>
        <family val="2"/>
      </rPr>
      <t xml:space="preserve"> 19</t>
    </r>
  </si>
  <si>
    <t>Das Feld "CTC AE Bereich" ist leer. Keine Berücksichtigung im Zähler von Kennzahl Nr. 19</t>
  </si>
  <si>
    <t>The data item "CTC AE complication domain" is missing.  Patient not taken into account for indicator no. 19</t>
  </si>
  <si>
    <t>ADT | WS | AS  | CH | IM | OLT | ST | HIFU | CRYO | HYPER | OT</t>
  </si>
  <si>
    <t>Initiation of therapy was documented, but the timing in reference to the surgery (adjuvant / neoadjuvant) is missing.</t>
  </si>
  <si>
    <t>Das Beginndatum der nicht interventionellen Therapie weicht vom Diagnosedatum ab. Für die PCO-Studie  ist  Diagnosedatum maßgeblich.</t>
  </si>
  <si>
    <t>Das Feld "Komplikation nach Clavien Dindo" ist leer. Keine Berücksichtigung im Zähler von Kennzahl Nr. 18</t>
  </si>
  <si>
    <t>The data item "Clavien Dindo maximal grade" is missing. Patient not taken into account for indicator no. 18 (numerator).</t>
  </si>
  <si>
    <r>
      <t xml:space="preserve">Date of Diagnosis </t>
    </r>
    <r>
      <rPr>
        <sz val="8"/>
        <rFont val="Calibri"/>
        <family val="2"/>
      </rPr>
      <t>≠</t>
    </r>
    <r>
      <rPr>
        <sz val="7.2"/>
        <rFont val="Arial"/>
        <family val="2"/>
      </rPr>
      <t xml:space="preserve"> 
Initiation Treatment</t>
    </r>
  </si>
  <si>
    <r>
      <t xml:space="preserve">Date of Diagnosis &gt; </t>
    </r>
    <r>
      <rPr>
        <sz val="7.2"/>
        <rFont val="Arial"/>
        <family val="2"/>
      </rPr>
      <t xml:space="preserve">
Initiation Treatment</t>
    </r>
  </si>
  <si>
    <r>
      <t>Date of Diagnosis &gt;</t>
    </r>
    <r>
      <rPr>
        <sz val="7.2"/>
        <rFont val="Arial"/>
        <family val="2"/>
      </rPr>
      <t xml:space="preserve"> 
Initiation Radiotherapy</t>
    </r>
  </si>
  <si>
    <t>NX | N0 | N1 | N+ | N1mi</t>
  </si>
  <si>
    <r>
      <t xml:space="preserve">Ja.
</t>
    </r>
    <r>
      <rPr>
        <sz val="9"/>
        <color theme="0" tint="-0.499984740745262"/>
        <rFont val="Arial"/>
        <family val="2"/>
      </rPr>
      <t>Yes.</t>
    </r>
  </si>
  <si>
    <r>
      <t xml:space="preserve">Sind hier auch die Primärfälle im Nenner, die nicht über unsere Netzwerk (Kooperationspartner, zertifizierte urologische Praxen) zu uns ins Zentrum gesandt wurden? Häufig ist dort der Pathologiebericht unvollständig.
</t>
    </r>
    <r>
      <rPr>
        <sz val="9"/>
        <color theme="0" tint="-0.499984740745262"/>
        <rFont val="Arial"/>
        <family val="2"/>
      </rPr>
      <t>Are primary cases that were not transferred to our centre from within the network (cooperating partners, certified practice-based urologists) counted for the denominator? Pathology reports for these patients are often incomplete.</t>
    </r>
    <r>
      <rPr>
        <sz val="9"/>
        <rFont val="Arial"/>
        <family val="2"/>
      </rPr>
      <t xml:space="preserve">
</t>
    </r>
  </si>
  <si>
    <t>N0 | N1 | N+ | N1mi</t>
  </si>
  <si>
    <r>
      <rPr>
        <sz val="10"/>
        <rFont val="Arial"/>
        <family val="2"/>
      </rPr>
      <t>All patients first diagnosed with PCa and radiotherapy</t>
    </r>
    <r>
      <rPr>
        <sz val="10"/>
        <color rgb="FFFF0000"/>
        <rFont val="Arial"/>
        <family val="2"/>
      </rPr>
      <t xml:space="preserve">
</t>
    </r>
    <r>
      <rPr>
        <sz val="10"/>
        <color theme="0" tint="-0.499984740745262"/>
        <rFont val="Arial"/>
        <family val="2"/>
      </rPr>
      <t>(Primärfälle mit Prostatakarzinom</t>
    </r>
    <r>
      <rPr>
        <sz val="10"/>
        <color theme="0" tint="-0.499984740745262"/>
        <rFont val="Arial"/>
        <family val="2"/>
      </rPr>
      <t xml:space="preserve"> und definitiver</t>
    </r>
    <r>
      <rPr>
        <sz val="10"/>
        <color theme="0" tint="-0.499984740745262"/>
        <rFont val="Arial"/>
        <family val="2"/>
      </rPr>
      <t xml:space="preserve"> Strahlentherapie (aus Vorkennzahlenjahr))</t>
    </r>
  </si>
  <si>
    <r>
      <t>definitive</t>
    </r>
    <r>
      <rPr>
        <sz val="9"/>
        <color theme="1"/>
        <rFont val="Arial"/>
        <family val="2"/>
      </rPr>
      <t xml:space="preserve"> radiotherapy
</t>
    </r>
    <r>
      <rPr>
        <sz val="9"/>
        <color theme="0" tint="-0.499984740745262"/>
        <rFont val="Arial"/>
        <family val="2"/>
      </rPr>
      <t>(definitve / adjuvante Strahlentherapie)</t>
    </r>
  </si>
  <si>
    <r>
      <rPr>
        <sz val="9"/>
        <rFont val="Arial"/>
        <family val="2"/>
      </rPr>
      <t>Primary cases with recommendation of dental examination before initiation of therapy</t>
    </r>
    <r>
      <rPr>
        <sz val="9"/>
        <color indexed="8"/>
        <rFont val="Arial"/>
        <family val="2"/>
      </rPr>
      <t xml:space="preserve">
</t>
    </r>
    <r>
      <rPr>
        <sz val="9"/>
        <color theme="0" tint="-0.499984740745262"/>
        <rFont val="Arial"/>
        <family val="2"/>
      </rPr>
      <t>(Primärfälle mit Empfehlung einer zahnärztlichen Untersuchung 
vor Beginn der Bisphosphonat oder Denosumab-Therapie)</t>
    </r>
  </si>
  <si>
    <r>
      <rPr>
        <sz val="11"/>
        <rFont val="Arial"/>
        <family val="2"/>
      </rPr>
      <t xml:space="preserve">OncoBox Prostate </t>
    </r>
    <r>
      <rPr>
        <b/>
        <sz val="11"/>
        <rFont val="Arial"/>
        <family val="2"/>
      </rPr>
      <t xml:space="preserve">
Indicator 21 No hormone ablation therapy in locally advanced Pca with prostatectomy
</t>
    </r>
    <r>
      <rPr>
        <b/>
        <sz val="11"/>
        <color theme="0" tint="-0.499984740745262"/>
        <rFont val="Arial"/>
        <family val="2"/>
      </rPr>
      <t>(Kennzahl Nr. 21 Keine hormonablative Therapie bei lokal fortgeschrittenem Prostatakarzinom mit radikaler Prostatektomie)</t>
    </r>
  </si>
  <si>
    <r>
      <rPr>
        <sz val="11"/>
        <rFont val="Arial"/>
        <family val="2"/>
      </rPr>
      <t xml:space="preserve">OncoBox Prostate </t>
    </r>
    <r>
      <rPr>
        <b/>
        <sz val="11"/>
        <rFont val="Arial"/>
        <family val="2"/>
      </rPr>
      <t xml:space="preserve">
Indicator 22 No hormone ablation therapy in locally confined low risk Pca with percutaneous radiotherapy</t>
    </r>
    <r>
      <rPr>
        <b/>
        <sz val="11"/>
        <color theme="0" tint="-0.499984740745262"/>
        <rFont val="Arial"/>
        <family val="2"/>
      </rPr>
      <t xml:space="preserve">
(Kennzahl Nr. 22 Keine hormonablative Therapie bei lokal begrenztem Prostatakarzinom mit niedrigem Risiko und perkutaner Strahlentherapie)</t>
    </r>
  </si>
  <si>
    <t>2a) | 2b) | 3a) | 3b) | 3c) | 8 | 16</t>
  </si>
  <si>
    <t>10| 19 | 21 | 22</t>
  </si>
  <si>
    <t>5 | 7 | 14 | 15</t>
  </si>
  <si>
    <r>
      <t xml:space="preserve">PCO-Study
</t>
    </r>
    <r>
      <rPr>
        <b/>
        <sz val="10"/>
        <color theme="0" tint="-0.499984740745262"/>
        <rFont val="Arial"/>
        <family val="2"/>
      </rPr>
      <t>(PCO-Studie)</t>
    </r>
  </si>
  <si>
    <r>
      <t xml:space="preserve">Date pre-therapeutical questionnaire
</t>
    </r>
    <r>
      <rPr>
        <sz val="10"/>
        <color theme="0" tint="-0.499984740745262"/>
        <rFont val="Arial"/>
        <family val="2"/>
      </rPr>
      <t>(Datum prätherapeutischer Fragebogen)</t>
    </r>
  </si>
  <si>
    <r>
      <t xml:space="preserve">Date post-therapeutical questionnaire
</t>
    </r>
    <r>
      <rPr>
        <sz val="10"/>
        <color theme="0" tint="-0.499984740745262"/>
        <rFont val="Arial"/>
        <family val="2"/>
      </rPr>
      <t>(Datum posttherapeutischer Fragebogen)</t>
    </r>
  </si>
  <si>
    <t>&gt; 100,00%</t>
  </si>
  <si>
    <t>PercentageWrong2</t>
  </si>
  <si>
    <t>PercentageWrong3</t>
  </si>
  <si>
    <t>&lt; 0,00%</t>
  </si>
  <si>
    <t>&gt;12</t>
  </si>
  <si>
    <t xml:space="preserve">0 | 1 | 2 | 3 | 4 | 5 | 6 | 7 | 8 | 9 | 10 | 11 | 12 </t>
  </si>
  <si>
    <t>ComrobWrong</t>
  </si>
  <si>
    <t>Das Feld "Komorbiditäten" enthält unzulässige Zeichen.</t>
  </si>
  <si>
    <t>The data item "Comorbidities" contains invalid characters.</t>
  </si>
  <si>
    <t>≠ empty | 1 | 2 | 3 | 4 | 5</t>
  </si>
  <si>
    <r>
      <t>Case
Postoperative histology</t>
    </r>
    <r>
      <rPr>
        <b/>
        <sz val="8"/>
        <color rgb="FFFF0000"/>
        <rFont val="Arial"/>
        <family val="2"/>
      </rPr>
      <t xml:space="preserve">
Gleason score 1 </t>
    </r>
  </si>
  <si>
    <r>
      <t>Case
Postoperative histology</t>
    </r>
    <r>
      <rPr>
        <b/>
        <sz val="8"/>
        <color rgb="FFFF0000"/>
        <rFont val="Arial"/>
        <family val="2"/>
      </rPr>
      <t xml:space="preserve">
Gleason score 2</t>
    </r>
    <r>
      <rPr>
        <sz val="11"/>
        <color theme="1"/>
        <rFont val="Calibri"/>
        <family val="2"/>
        <scheme val="minor"/>
      </rPr>
      <t/>
    </r>
  </si>
  <si>
    <t>Das Feld "Gleason Score 1 (postoperativ)" enthält unzulässige Zeichen.</t>
  </si>
  <si>
    <t>Das Feld "Gleason Score 2 (postoperativ)" enthält unzulässige Zeichen.</t>
  </si>
  <si>
    <t>pGleason1Wrong</t>
  </si>
  <si>
    <t>pGleason2Wrong</t>
  </si>
  <si>
    <t>The data item "Gleason score 1  (post-operative)" contains invalid characters.</t>
  </si>
  <si>
    <t>The data item "Gleason score 2 (post-operative)" contains invalid characters.</t>
  </si>
  <si>
    <r>
      <t xml:space="preserve">Case
Diagnosis
</t>
    </r>
    <r>
      <rPr>
        <b/>
        <sz val="8"/>
        <color rgb="FFFF0000"/>
        <rFont val="Arial"/>
        <family val="2"/>
      </rPr>
      <t>Number of biopsy cores taken</t>
    </r>
  </si>
  <si>
    <t>CoresTaken2</t>
  </si>
  <si>
    <t>Das Feld "Anzahl entnommener Stanzen" enthält unzulässige Zeichen.</t>
  </si>
  <si>
    <t>The data item "Number of biopsy cores taken" contains invalid characters.</t>
  </si>
  <si>
    <r>
      <t xml:space="preserve">Case
Diagnosis
</t>
    </r>
    <r>
      <rPr>
        <b/>
        <sz val="8"/>
        <color rgb="FFFF0000"/>
        <rFont val="Arial"/>
        <family val="2"/>
      </rPr>
      <t>Number of biopsy cores involved</t>
    </r>
  </si>
  <si>
    <t>CoresInvolved2</t>
  </si>
  <si>
    <t>Das Feld "Anzahl befallener Stanzen" enthält unzulässige Zeichen.</t>
  </si>
  <si>
    <t>The data item "Number of biopsy cores involved" contains invalid characters.</t>
  </si>
  <si>
    <r>
      <t xml:space="preserve">Case
Follow-Up
</t>
    </r>
    <r>
      <rPr>
        <b/>
        <sz val="8"/>
        <rFont val="Arial"/>
        <family val="2"/>
      </rPr>
      <t xml:space="preserve">Date
</t>
    </r>
    <r>
      <rPr>
        <sz val="8"/>
        <rFont val="Arial"/>
        <family val="2"/>
      </rPr>
      <t xml:space="preserve">-------------
Fall
Follow-Up
</t>
    </r>
    <r>
      <rPr>
        <b/>
        <sz val="8"/>
        <rFont val="Arial"/>
        <family val="2"/>
      </rPr>
      <t xml:space="preserve">Life status
</t>
    </r>
    <r>
      <rPr>
        <sz val="8"/>
        <rFont val="Arial"/>
        <family val="2"/>
      </rPr>
      <t xml:space="preserve">-------------
Basic Information
</t>
    </r>
    <r>
      <rPr>
        <b/>
        <sz val="8"/>
        <rFont val="Arial"/>
        <family val="2"/>
      </rPr>
      <t>Date of death</t>
    </r>
  </si>
  <si>
    <t>(take the last follow-up of the case where the field life status is not empty)
dd.mm.jjjj = dd.mm.jjjj | A | empty
empty = dd.mm.jjjj | D | DN | DX | dd.mm.jjjj</t>
  </si>
  <si>
    <t>yyyy-mm-dd
at least one follow up between 01.01.indicator year-1 and today
(mindestens eine Meldung zwischen 01.01.Vorkennzahlenjahr und aktuellem Datum)</t>
  </si>
  <si>
    <r>
      <t>RPE = radical prostatectomy</t>
    </r>
    <r>
      <rPr>
        <strike/>
        <sz val="8"/>
        <rFont val="Arial"/>
        <family val="2"/>
      </rPr>
      <t xml:space="preserve">
</t>
    </r>
    <r>
      <rPr>
        <sz val="8"/>
        <rFont val="Arial"/>
        <family val="2"/>
      </rPr>
      <t>RZE = radical cystoprostatectomy</t>
    </r>
  </si>
  <si>
    <t xml:space="preserve">Das Beginndatum der Strahlentherapie liegt vor dem Diagnosedatum . </t>
  </si>
  <si>
    <t>(indicator year+1)</t>
  </si>
  <si>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 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</si>
  <si>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+1) - mm-dd</t>
    </r>
  </si>
  <si>
    <t>= T12 + T13 + T14</t>
  </si>
  <si>
    <r>
      <t xml:space="preserve">Cases in T9 and category a) in validation
</t>
    </r>
    <r>
      <rPr>
        <sz val="8"/>
        <color theme="0" tint="-0.499984740745262"/>
        <rFont val="Arial"/>
        <family val="2"/>
      </rPr>
      <t>(Fälle in T9 mit Kategorie a) aus Validierung)</t>
    </r>
  </si>
  <si>
    <r>
      <t xml:space="preserve">Cases in T9 and calculation category impossible (see Sheet Categories)
</t>
    </r>
    <r>
      <rPr>
        <sz val="8"/>
        <color theme="0" tint="-0.499984740745262"/>
        <rFont val="Arial"/>
        <family val="2"/>
      </rPr>
      <t>(Fälle in T9 und keiner Fallart (siehe Tabellenblatt Categories))</t>
    </r>
  </si>
  <si>
    <r>
      <t xml:space="preserve">Cases in T9 and category b) in validation
</t>
    </r>
    <r>
      <rPr>
        <sz val="8"/>
        <color theme="0" tint="-0.499984740745262"/>
        <rFont val="Arial"/>
        <family val="2"/>
      </rPr>
      <t>(Fälle in T9 mit Kategorie b) aus Validierung)</t>
    </r>
  </si>
  <si>
    <t>= T9 - T11</t>
  </si>
  <si>
    <t>= Y9 - Y11</t>
  </si>
  <si>
    <r>
      <t xml:space="preserve">Cases in Y9 and category b) in validation
</t>
    </r>
    <r>
      <rPr>
        <sz val="8"/>
        <color theme="0" tint="-0.499984740745262"/>
        <rFont val="Arial"/>
        <family val="2"/>
      </rPr>
      <t>(Fälle in Y9 mit Kategorie b) aus Validierung)</t>
    </r>
  </si>
  <si>
    <r>
      <t xml:space="preserve">Cases in Y9 and calculation category impossible (see Sheet Categories)
</t>
    </r>
    <r>
      <rPr>
        <sz val="8"/>
        <color theme="0" tint="-0.499984740745262"/>
        <rFont val="Arial"/>
        <family val="2"/>
      </rPr>
      <t>(Fälle in Y9 und keiner Fallart (siehe Tabellenblatt Categories))</t>
    </r>
  </si>
  <si>
    <r>
      <t xml:space="preserve">Cases in Y9 and category a) in validation
</t>
    </r>
    <r>
      <rPr>
        <sz val="8"/>
        <color theme="0" tint="-0.499984740745262"/>
        <rFont val="Arial"/>
        <family val="2"/>
      </rPr>
      <t>(Fälle in Y9 mit Kategorie a) aus Validierung)</t>
    </r>
  </si>
  <si>
    <t>= Y12 + Y13 + Y14</t>
  </si>
  <si>
    <t>= J17 + O17 + T17 + Y17 + AE17</t>
  </si>
  <si>
    <t>von</t>
  </si>
  <si>
    <t>bis</t>
  </si>
  <si>
    <t>PCO</t>
  </si>
  <si>
    <r>
      <t>AnalyseEnd =</t>
    </r>
    <r>
      <rPr>
        <b/>
        <sz val="11"/>
        <color rgb="FF0000FF"/>
        <rFont val="Arial"/>
        <family val="2"/>
      </rPr>
      <t/>
    </r>
  </si>
  <si>
    <t>= AV12 + AV13 + AV14</t>
  </si>
  <si>
    <t>= AV9 - AV11</t>
  </si>
  <si>
    <t>= BL12 + BL13 + BL14</t>
  </si>
  <si>
    <t>= BL9 - BL11</t>
  </si>
  <si>
    <t>Current Month</t>
  </si>
  <si>
    <t>May</t>
  </si>
  <si>
    <t>Jan</t>
  </si>
  <si>
    <t>Feb</t>
  </si>
  <si>
    <t>Mar</t>
  </si>
  <si>
    <t>Apr</t>
  </si>
  <si>
    <t>Jun</t>
  </si>
  <si>
    <t>Jul</t>
  </si>
  <si>
    <t>Aug</t>
  </si>
  <si>
    <t>Sep</t>
  </si>
  <si>
    <t>Oct</t>
  </si>
  <si>
    <t>Nov</t>
  </si>
  <si>
    <t>Dec</t>
  </si>
  <si>
    <t>31.09.year-1</t>
  </si>
  <si>
    <t>31.10.year-1</t>
  </si>
  <si>
    <t>31.11.year-1</t>
  </si>
  <si>
    <t>31.12.year-1</t>
  </si>
  <si>
    <t>31.01.year</t>
  </si>
  <si>
    <t>28.02.year</t>
  </si>
  <si>
    <t>31.03.year</t>
  </si>
  <si>
    <t>30.04.year</t>
  </si>
  <si>
    <t>31.05.year</t>
  </si>
  <si>
    <t>30.06.year</t>
  </si>
  <si>
    <t>31.07.year</t>
  </si>
  <si>
    <t>30.08.year</t>
  </si>
  <si>
    <t>= BF12 + BF13 + BF14</t>
  </si>
  <si>
    <t>= BF9 - BF11</t>
  </si>
  <si>
    <t>= BA12 + BA13 + BA14</t>
  </si>
  <si>
    <t>= BA9 - BA11</t>
  </si>
  <si>
    <t>=BA9 + BF9 + BL9</t>
  </si>
  <si>
    <t>=BA11 + BF11 + BL11</t>
  </si>
  <si>
    <t>=BA12 + BF12 + BL12</t>
  </si>
  <si>
    <t>=BA13 + BF13 + BL13</t>
  </si>
  <si>
    <t>=BA14 + BF14 + BL14</t>
  </si>
  <si>
    <t>=BA16 + BF16 + BL16</t>
  </si>
  <si>
    <t>=BA17 + BF17 + BL17</t>
  </si>
  <si>
    <t>=BA19 + BF19 + BL19</t>
  </si>
  <si>
    <t>= J9 - J11</t>
  </si>
  <si>
    <t>= J16 + O16 + T16 + Y16</t>
  </si>
  <si>
    <t>= J19 + O19 + T19 + Y19</t>
  </si>
  <si>
    <t>= J14 + O14 + T14 + Y14</t>
  </si>
  <si>
    <t>= J13 + O13 + T13 + Y13</t>
  </si>
  <si>
    <t>= J12 + O12 + T12 + Y12</t>
  </si>
  <si>
    <t>= J11 + O11 + T11 + Y11</t>
  </si>
  <si>
    <t>= J9 + O9 + T9 + Y9</t>
  </si>
  <si>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 +1)</t>
    </r>
    <r>
      <rPr>
        <sz val="8"/>
        <rFont val="Arial"/>
        <family val="2"/>
      </rPr>
      <t xml:space="preserve">-12-31 | &lt; </t>
    </r>
    <r>
      <rPr>
        <sz val="8"/>
        <color rgb="FFFF0000"/>
        <rFont val="Arial"/>
        <family val="2"/>
      </rPr>
      <t>(indicator year-6)</t>
    </r>
    <r>
      <rPr>
        <sz val="8"/>
        <rFont val="Arial"/>
        <family val="2"/>
      </rPr>
      <t>-01-01 | XXXX-mm-dd | empty</t>
    </r>
  </si>
  <si>
    <r>
      <rPr>
        <b/>
        <sz val="10"/>
        <rFont val="Arial"/>
        <family val="2"/>
      </rPr>
      <t>Row 20</t>
    </r>
    <r>
      <rPr>
        <b/>
        <sz val="10"/>
        <color indexed="8"/>
        <rFont val="Arial"/>
        <family val="2"/>
      </rPr>
      <t xml:space="preserve">
</t>
    </r>
    <r>
      <rPr>
        <b/>
        <sz val="10"/>
        <color theme="0" tint="-0.499984740745262"/>
        <rFont val="Arial"/>
        <family val="2"/>
      </rPr>
      <t>(Zeile 20)</t>
    </r>
  </si>
  <si>
    <t>T</t>
  </si>
  <si>
    <t>AE</t>
  </si>
  <si>
    <t>J21 + O21 + T21 + Y21</t>
  </si>
  <si>
    <t>NI cases in J20 with possible assignment (category f) in validation) and</t>
  </si>
  <si>
    <t>IV cases in J20 with possible assignment (category f) in validation) and</t>
  </si>
  <si>
    <t>U | empty</t>
  </si>
  <si>
    <t>J23 + O23 + T23 + Y23</t>
  </si>
  <si>
    <t>AV</t>
  </si>
  <si>
    <t>BA</t>
  </si>
  <si>
    <t>BF</t>
  </si>
  <si>
    <t>BL</t>
  </si>
  <si>
    <t>BR</t>
  </si>
  <si>
    <t>calculation see J24 (different years)</t>
  </si>
  <si>
    <t>J24 + O24 +T24 +Y24</t>
  </si>
  <si>
    <t>calculation see J30 (different years)</t>
  </si>
  <si>
    <t>J30 + O30 + T30 + Y30</t>
  </si>
  <si>
    <r>
      <t xml:space="preserve">All cases in XML with:
(Alle Fälle in der XML mit:)
</t>
    </r>
    <r>
      <rPr>
        <sz val="8"/>
        <rFont val="Arial"/>
        <family val="2"/>
      </rPr>
      <t xml:space="preserve">Case
Case Information
</t>
    </r>
    <r>
      <rPr>
        <b/>
        <sz val="8"/>
        <rFont val="Arial"/>
        <family val="2"/>
      </rPr>
      <t xml:space="preserve">Date patient introduced in center 
</t>
    </r>
    <r>
      <rPr>
        <b/>
        <sz val="8"/>
        <color rgb="FFFF0000"/>
        <rFont val="Calibri"/>
        <family val="2"/>
      </rPr>
      <t>≥</t>
    </r>
    <r>
      <rPr>
        <b/>
        <sz val="8"/>
        <color rgb="FFFF0000"/>
        <rFont val="Arial"/>
        <family val="2"/>
      </rPr>
      <t xml:space="preserve"> (indicator year-6) - 01-01 
&amp;&amp;
</t>
    </r>
    <r>
      <rPr>
        <b/>
        <sz val="8"/>
        <color rgb="FFFF0000"/>
        <rFont val="Calibri"/>
        <family val="2"/>
      </rPr>
      <t>≤</t>
    </r>
    <r>
      <rPr>
        <b/>
        <sz val="8"/>
        <color rgb="FFFF0000"/>
        <rFont val="Arial"/>
        <family val="2"/>
      </rPr>
      <t xml:space="preserve"> (indicator year-1) - 12-31 </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</si>
  <si>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center</t>
    </r>
    <r>
      <rPr>
        <b/>
        <sz val="8"/>
        <color rgb="FFFF0000"/>
        <rFont val="Arial"/>
        <family val="2"/>
      </rPr>
      <t xml:space="preserve"> &lt; (indicatoryear-6)-01-01 | empty</t>
    </r>
    <r>
      <rPr>
        <b/>
        <sz val="8"/>
        <rFont val="Arial"/>
        <family val="2"/>
      </rPr>
      <t xml:space="preserve"> </t>
    </r>
    <r>
      <rPr>
        <b/>
        <sz val="8"/>
        <color theme="0" tint="-0.499984740745262"/>
        <rFont val="Arial"/>
        <family val="2"/>
      </rPr>
      <t>(leer)</t>
    </r>
  </si>
  <si>
    <t>PCO-Studienbeginn:</t>
  </si>
  <si>
    <r>
      <rPr>
        <sz val="9"/>
        <rFont val="Arial"/>
        <family val="2"/>
      </rPr>
      <t xml:space="preserve">  pre-therapeutic questionnaire after begin treatment
</t>
    </r>
    <r>
      <rPr>
        <sz val="9"/>
        <color theme="0" tint="-0.499984740745262"/>
        <rFont val="Arial"/>
        <family val="2"/>
      </rPr>
      <t xml:space="preserve">  (davon prätherapeutischer Fragebogen nach Beginn Therapie)</t>
    </r>
  </si>
  <si>
    <t xml:space="preserve">Fälle mit Vorstellung im Zentrum </t>
  </si>
  <si>
    <t>calculation see J21 (different years)</t>
  </si>
  <si>
    <t>T20 - T21 - T22 - T24</t>
  </si>
  <si>
    <t>Y20 - Y21 - Y22 - Y24</t>
  </si>
  <si>
    <t>calculation see J22 (different years)</t>
  </si>
  <si>
    <t>J22 + O22 +T22 +Y22</t>
  </si>
  <si>
    <t>(T24 / T20) * 100 (in %)</t>
  </si>
  <si>
    <t>Row 31
(Zeile 31)</t>
  </si>
  <si>
    <t>(T30 / T24) * 100 (in %)</t>
  </si>
  <si>
    <t>(Y30 / Y24) * 100 (in %)</t>
  </si>
  <si>
    <t>(Y24 / Y20) * 100 (in %)</t>
  </si>
  <si>
    <t>Deficit in the documentation 
(only cases with consent=Y)</t>
  </si>
  <si>
    <t>X
 (consent = N)</t>
  </si>
  <si>
    <t>X
 (consent = Y)</t>
  </si>
  <si>
    <t>EndIntitiationWrong</t>
  </si>
  <si>
    <t xml:space="preserve">Das Enddatum der Therapie liegt vor dem Beginndatum . </t>
  </si>
  <si>
    <t xml:space="preserve">The end date of  therapy is before the  start. </t>
  </si>
  <si>
    <t>RadioTreatDefinitve</t>
  </si>
  <si>
    <t>Eine definitive Therapie nach/vor einer Strahlentherapie ist unplausibel.</t>
  </si>
  <si>
    <t>A definitve treatment following a radiotherapy  is implausible.</t>
  </si>
  <si>
    <r>
      <t xml:space="preserve">Case
Treatment
</t>
    </r>
    <r>
      <rPr>
        <b/>
        <sz val="8"/>
        <color rgb="FFFF0000"/>
        <rFont val="Arial"/>
        <family val="2"/>
      </rPr>
      <t>Type</t>
    </r>
  </si>
  <si>
    <t>Date Surgery &gt; Date Initiation Radiotherapy</t>
  </si>
  <si>
    <t>Eine adjuvante Strahlentherapie vor einer Operation ist unplausibel.</t>
  </si>
  <si>
    <t>An adjuvant radiotherapy before a surgery is implausible.</t>
  </si>
  <si>
    <t>SurgeryRadioAdj</t>
  </si>
  <si>
    <r>
      <t xml:space="preserve">Case
Radiotherapy
</t>
    </r>
    <r>
      <rPr>
        <b/>
        <sz val="8"/>
        <color rgb="FFFF0000"/>
        <rFont val="Arial"/>
        <family val="2"/>
      </rPr>
      <t>Type</t>
    </r>
  </si>
  <si>
    <r>
      <t xml:space="preserve">Case
Radiotherapy
</t>
    </r>
    <r>
      <rPr>
        <b/>
        <sz val="8"/>
        <color rgb="FFFF0000"/>
        <rFont val="Arial"/>
        <family val="2"/>
      </rPr>
      <t>Initiation</t>
    </r>
  </si>
  <si>
    <t xml:space="preserve">Date Initiation Radiotherapy &gt; Date Surgery </t>
  </si>
  <si>
    <t>Eine neoadjuvante Strahlentherapie nach einer Operation ist unplausibel.</t>
  </si>
  <si>
    <t>A neoadjuvant radiotherapy following a surgery is implausible.</t>
  </si>
  <si>
    <t>SurgeryRadioNeo</t>
  </si>
  <si>
    <t>SurgeryTreatAdj</t>
  </si>
  <si>
    <t>SurgeryTreatNeo</t>
  </si>
  <si>
    <t>Eine adjuvante Therapie vor einer Operation ist unplausibel.</t>
  </si>
  <si>
    <t>An adjuvant therapy before a surgery is implausible.</t>
  </si>
  <si>
    <t>A neoadjuvant therapy following a surgery is implausible.</t>
  </si>
  <si>
    <t>Eine neoadjuvante Therapie nach einer Operation ist unplausibel.</t>
  </si>
  <si>
    <t>Date Surgery &gt; Date Initiation Treatment</t>
  </si>
  <si>
    <t xml:space="preserve">Date Initiation Treatment &gt; Date Surgery </t>
  </si>
  <si>
    <t xml:space="preserve">Date Diagnosis &gt; Date Follow-Up </t>
  </si>
  <si>
    <t>DiagnosisFU</t>
  </si>
  <si>
    <t>Das Diagnosedatum liegt nach dem Follow-Up Datum.</t>
  </si>
  <si>
    <t>The date of diagnosis is after the date of Follow-Up.</t>
  </si>
  <si>
    <r>
      <t xml:space="preserve">Case
Follow-Up
</t>
    </r>
    <r>
      <rPr>
        <b/>
        <sz val="8"/>
        <color rgb="FFFF0000"/>
        <rFont val="Arial"/>
        <family val="2"/>
      </rPr>
      <t>Date</t>
    </r>
  </si>
  <si>
    <t>DiagnosisRecurrence</t>
  </si>
  <si>
    <t>Ein Rezidiv wurde vor dem Primärtumor diagnostiziert.</t>
  </si>
  <si>
    <t>A recurrence before the diagnosis is implausible.</t>
  </si>
  <si>
    <t>Date Diagnosis &gt; Date local recurrence</t>
  </si>
  <si>
    <t>Ein biochemisches Rezidiv wurde vor dem Primärtumor diagnostiziert.</t>
  </si>
  <si>
    <t>Date Diagnosis &gt; Date biochemical recurrence</t>
  </si>
  <si>
    <t>A biochemical recurrence before the diagnosis is implausible.</t>
  </si>
  <si>
    <t>DiagnosisBioRecurrence</t>
  </si>
  <si>
    <t>DiagnosisMetastasis</t>
  </si>
  <si>
    <t>Eine Metastase wurde vor dem Primärtumor diagnostiziert.</t>
  </si>
  <si>
    <t>A metastasis before the diagnosis is implausible.</t>
  </si>
  <si>
    <t>Date Diagnosis &gt; Date metastasis</t>
  </si>
  <si>
    <t xml:space="preserve">WS | AS </t>
  </si>
  <si>
    <t>N | A | C |  U</t>
  </si>
  <si>
    <t>ASWSDefinitive</t>
  </si>
  <si>
    <t xml:space="preserve">The non-interventional treatment should be a definitive treatment. </t>
  </si>
  <si>
    <t>Die nicht interventionelle Therapie ist nicht als definitiv gekennzeichnet.</t>
  </si>
  <si>
    <t>NoSurgeryRadio</t>
  </si>
  <si>
    <t>Eine Strahlentherapie ohne Operation muss als definitiv gekennzeichnet werden.</t>
  </si>
  <si>
    <t>A  radiotherapy without a surgery should be definitive.</t>
  </si>
  <si>
    <t>PathoNempty</t>
  </si>
  <si>
    <t xml:space="preserve">Der postoperative N-Status fehlt.  </t>
  </si>
  <si>
    <t xml:space="preserve">The pathological N-category is missing. </t>
  </si>
  <si>
    <t>PathoGleason1empty</t>
  </si>
  <si>
    <t>PathoGleason2empty</t>
  </si>
  <si>
    <t>Das Feld "Gleason Score 1 (postoperativ)" ist leer.</t>
  </si>
  <si>
    <t xml:space="preserve">The data item "Gleason score 1  (post-operative)" is missing. </t>
  </si>
  <si>
    <t>Das Feld "Gleason Score 2 (postoperativ)" ist leer.</t>
  </si>
  <si>
    <t xml:space="preserve">The data item "Gleason score 2 (post-operative)" is missing. </t>
  </si>
  <si>
    <t>Das Operationsdatum liegt in der Zukunft.</t>
  </si>
  <si>
    <t>The date of surgery is in the future.</t>
  </si>
  <si>
    <t>TreatInitFuture</t>
  </si>
  <si>
    <t>Das Beginndatum der Therapie liegt in der Zukunft.</t>
  </si>
  <si>
    <t>The initiation of treatment is in the future.</t>
  </si>
  <si>
    <t>TreatEndFuture</t>
  </si>
  <si>
    <t>Das Enddatum der Therapie liegt in der Zukunft.</t>
  </si>
  <si>
    <t>The endof treatment is in the future.</t>
  </si>
  <si>
    <t>Das Beginndatum der Strahlentherapie liegt in der Zukunft.</t>
  </si>
  <si>
    <t>The initiation of radiotherapy is in the future.</t>
  </si>
  <si>
    <t>Das Enddatum der Strahlentherapie liegt in der Zukunft.</t>
  </si>
  <si>
    <t>The end of radiotherapy is in the future.</t>
  </si>
  <si>
    <t>RadioInitFuture</t>
  </si>
  <si>
    <t>RadioEndFuture</t>
  </si>
  <si>
    <t>SurgeryFuture</t>
  </si>
  <si>
    <t>Ein Patient mit Rezidiv ohne Primärfall kann kein PCO-Studienpatient sein.</t>
  </si>
  <si>
    <t>MetastasisPCO</t>
  </si>
  <si>
    <t>Ein Patient mit Fernmetastase ohne Primärfall kann kein PCO-Studienpatient sein.</t>
  </si>
  <si>
    <t>A patient with recurrence and without primary case is no PCO-study patient.</t>
  </si>
  <si>
    <t>A patient with metastasis and without primary case is no PCO-study patient.</t>
  </si>
  <si>
    <t>If a Patient has more than one case:</t>
  </si>
  <si>
    <t>Basic Data</t>
  </si>
  <si>
    <t>XML PCO-Study</t>
  </si>
  <si>
    <t>1 | 2 | 3 | 4 | 5 | 6</t>
  </si>
  <si>
    <t>IFConsent</t>
  </si>
  <si>
    <t xml:space="preserve">Ein Patient mit Zufallsbefund kann kein PCO-Studienpatient sein. </t>
  </si>
  <si>
    <t>A patient with incidential finding is no PCO-study patient.</t>
  </si>
  <si>
    <t>NIConsentBD</t>
  </si>
  <si>
    <t xml:space="preserve">Der Fall erfüllt die Einschlusskriterien der PCO-Studie nicht. </t>
  </si>
  <si>
    <t>Case is in row 15 or 16 at basic data and:</t>
  </si>
  <si>
    <t>Case is in column M or N at basic data and:</t>
  </si>
  <si>
    <t>NoTreatConsentBD</t>
  </si>
  <si>
    <t>The criterias for the PCO-study are not fulfilled.</t>
  </si>
  <si>
    <t>NIQuesAfter</t>
  </si>
  <si>
    <t>Prätherapeutischer Fragebogen wurde zu spät ausgefüllt.</t>
  </si>
  <si>
    <t>SurgeryQuesAfter</t>
  </si>
  <si>
    <t>Prätherapeutischer Fragebogen wurde nach Beginn der Therapie ausgefüllt.</t>
  </si>
  <si>
    <t>Pretherapeutic questionnaire after the beginning of treatment.</t>
  </si>
  <si>
    <t>RadioQuesAfter</t>
  </si>
  <si>
    <t>TreatQuesAfter</t>
  </si>
  <si>
    <t>NIQuesBefore</t>
  </si>
  <si>
    <t>Pretherapeutic questionnaire is to late.</t>
  </si>
  <si>
    <t>NoQuestionnaire</t>
  </si>
  <si>
    <t>empty | 2
(there is no pretherapeutic questionnaire)</t>
  </si>
  <si>
    <t>Es ist kein prätherapeutischer Fragebogen vorhanden.</t>
  </si>
  <si>
    <t>There is no pre-therapeutic questionnaire.</t>
  </si>
  <si>
    <t>RadioQuesEarly</t>
  </si>
  <si>
    <t>TreatQuesEarly</t>
  </si>
  <si>
    <t>SurgeryQuesEarly</t>
  </si>
  <si>
    <t>Pretherapeutic questionnaire is to early (more than three month before the  diagnosis).</t>
  </si>
  <si>
    <t>Prätherapeutischer Fragebogen wurde zu früh (mehr als 3 Monate vor der Diagnose) ausgefüllt</t>
  </si>
  <si>
    <t>Pretherapeutic questionnaire is to early (more than three month before the  treatment).</t>
  </si>
  <si>
    <t>Prätherapeutischer Fragebogen wurde zu früh (mehr als 3 Monate vor der Operation) ausgefüllt</t>
  </si>
  <si>
    <t>Pretherapeutic questionnaire is to early (more than three month before the  surgery).</t>
  </si>
  <si>
    <t>Pretherapeutic questionnaire is to early (more than three month before the  radiotherapy).</t>
  </si>
  <si>
    <t>Prätherapeutischer Fragebogen wurde zu früh (mehr als 3 Monate vor der Strahlentherapie) ausgefüllt</t>
  </si>
  <si>
    <t>Prätherapeutischer Fragebogen wurde zu früh (mehr als 3 Monate vor der Therapie) ausgefüllt</t>
  </si>
  <si>
    <t>Birthday</t>
  </si>
  <si>
    <t>Das Feld "Geburtsdatum" ist leer.</t>
  </si>
  <si>
    <t>The data item "date of birth" is missing.</t>
  </si>
  <si>
    <t>PSA-Value after 12 months
(PSA-Wert nach 12 Monaten)</t>
  </si>
  <si>
    <t>XX,XX ng/ml |  ----</t>
  </si>
  <si>
    <t>IF Consent = N then display "-----"
For all cases in general overview in row 22 and 23 display "no questionnaire" 
For all cases in general overview in row 24 display the date of the questionnaire which is taken here</t>
  </si>
  <si>
    <t>PSA12M</t>
  </si>
  <si>
    <t>Der PSA-Wert nach 12 Monaten fehlt.</t>
  </si>
  <si>
    <t xml:space="preserve">The PSA value after 12 month is missing. </t>
  </si>
  <si>
    <r>
      <t xml:space="preserve">Case
Follow-Up
</t>
    </r>
    <r>
      <rPr>
        <b/>
        <sz val="8"/>
        <color rgb="FFFF0000"/>
        <rFont val="Arial"/>
        <family val="2"/>
      </rPr>
      <t>PSA Value</t>
    </r>
  </si>
  <si>
    <r>
      <rPr>
        <sz val="11"/>
        <color indexed="8"/>
        <rFont val="Arial"/>
        <family val="2"/>
      </rPr>
      <t>OncoBox Prostate</t>
    </r>
    <r>
      <rPr>
        <b/>
        <sz val="11"/>
        <color indexed="8"/>
        <rFont val="Arial"/>
        <family val="2"/>
      </rPr>
      <t xml:space="preserve">
</t>
    </r>
    <r>
      <rPr>
        <b/>
        <sz val="11"/>
        <rFont val="Arial"/>
        <family val="2"/>
      </rPr>
      <t>patient profile</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</si>
  <si>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t>Profile</t>
  </si>
  <si>
    <t>Deficit at documentation and conspicuities for all cases 
Bestimmung von Dokumentationsdefiziten und Plausibilitätsauffälligkeiten</t>
  </si>
  <si>
    <r>
      <t xml:space="preserve">OncoBox Prostate
</t>
    </r>
    <r>
      <rPr>
        <b/>
        <sz val="11"/>
        <color indexed="8"/>
        <rFont val="Arial"/>
        <family val="2"/>
      </rPr>
      <t xml:space="preserve">Deficits at documentation and conspicuities 
</t>
    </r>
    <r>
      <rPr>
        <b/>
        <sz val="11"/>
        <color theme="0" tint="-0.499984740745262"/>
        <rFont val="Arial"/>
        <family val="2"/>
      </rPr>
      <t>(Dokumentationsdefizite und Plausibilitätsauffälligkeiten)</t>
    </r>
  </si>
  <si>
    <t>Deficits</t>
  </si>
  <si>
    <t>Filter - Deficits</t>
  </si>
  <si>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Deficits / Conspicuities 
</t>
    </r>
    <r>
      <rPr>
        <b/>
        <sz val="11"/>
        <color theme="0" tint="-0.499984740745262"/>
        <rFont val="Arial"/>
        <family val="2"/>
      </rPr>
      <t>(Filter - Dokumentationsdefizite / Auffälligkeiten)</t>
    </r>
  </si>
  <si>
    <r>
      <t xml:space="preserve">Case
Case Information
</t>
    </r>
    <r>
      <rPr>
        <b/>
        <strike/>
        <sz val="8"/>
        <color rgb="FFFF0000"/>
        <rFont val="Arial"/>
        <family val="2"/>
      </rPr>
      <t>Consent</t>
    </r>
  </si>
  <si>
    <t>Case B:
Primary Tumour = P
&amp;&amp; 
Consent = N</t>
  </si>
  <si>
    <t>Case A:
Primary Tumour = R
&amp;&amp; 
Consent = Y
(the message should be only for this case)</t>
  </si>
  <si>
    <t>Recurrence3NoPrimary</t>
  </si>
  <si>
    <t>Recurrence2NoPrimary</t>
  </si>
  <si>
    <t>Recurrence1NoPrimary</t>
  </si>
  <si>
    <r>
      <t xml:space="preserve">Case
Surgery
</t>
    </r>
    <r>
      <rPr>
        <b/>
        <strike/>
        <sz val="8"/>
        <color rgb="FFFF0000"/>
        <rFont val="Arial"/>
        <family val="2"/>
      </rPr>
      <t>Type of surgery</t>
    </r>
  </si>
  <si>
    <t>&lt; 01.01.indicator year</t>
  </si>
  <si>
    <t>If a Patient has only one case:</t>
  </si>
  <si>
    <t>CTCGrade1</t>
  </si>
  <si>
    <t>CTCGrade2</t>
  </si>
  <si>
    <t>&lt; 01.01. indicator year</t>
  </si>
  <si>
    <t>Cases in O15 having one error message at "Docu deficit"
(Fälle in O15 mit mindestens einer Meldung in Dokudefiziten)</t>
  </si>
  <si>
    <t>Cases in J15 having one error message at "Docu deficit"
(Fälle in J15 mit mindestens einer Meldung in Dokudefiziten)</t>
  </si>
  <si>
    <t>Cases in T15 having one error message at "Docu deficit"
(Fälle in T15 mit mindestens einer Meldung in Dokudefiziten)</t>
  </si>
  <si>
    <t>Cases in Y15 having one error message at "Docu deficit"
(Fälle in Y15 mit mindestens einer Meldung in Dokudefiziten)</t>
  </si>
  <si>
    <t>=BA15 + BF15 + BL15</t>
  </si>
  <si>
    <t>= J15 - J16</t>
  </si>
  <si>
    <t>= O15 - O16</t>
  </si>
  <si>
    <t>= T15 - T16</t>
  </si>
  <si>
    <t>= Y15 - Y16</t>
  </si>
  <si>
    <t>= J17 + O17 + T17 + Y17</t>
  </si>
  <si>
    <t>= AV15 - AV16</t>
  </si>
  <si>
    <t>= BA15 - BA16</t>
  </si>
  <si>
    <t>= BF15 - BF16</t>
  </si>
  <si>
    <t>= BL15 - BL16</t>
  </si>
  <si>
    <t>1 | 2 | 3 | 4 | 5 | empty</t>
  </si>
  <si>
    <t xml:space="preserve">1 | 2 | 3 | 4 | 5 </t>
  </si>
  <si>
    <t>N | A | C |  U | empty</t>
  </si>
  <si>
    <t>X
 (consent = Y | N)</t>
  </si>
  <si>
    <t>1) Seit Studienbeginn; ausgenommen sind Studienpatienten, welche in den letzten drei Monaten im Zentrum vorgestellt wurden. Bei diesen ist häufig die Fallart noch nicht bestimmbar.
2) Ausgeschlossen sind ebenfalls Patienten welchen den Status "deaktiviert" in www.pco-study.com haben</t>
  </si>
  <si>
    <t>= (J9 - J18) / J9 (in %)</t>
  </si>
  <si>
    <t>= (O9 - O18) / O9 (in %)</t>
  </si>
  <si>
    <t>= (T9 - T18) / T9 (in %)</t>
  </si>
  <si>
    <t>= (Y9 - Y18) / Y9 (in %)</t>
  </si>
  <si>
    <t>= (AE9 - AE18) / AE9 (in %)</t>
  </si>
  <si>
    <t>= (BA9 - BA18) / BA9 (in %)</t>
  </si>
  <si>
    <t>= (BF9 - BF18) / BF9 (in %)</t>
  </si>
  <si>
    <t>= (BL9 - BL18) / BL9 (in %)</t>
  </si>
  <si>
    <t>= (BR9 - BR18) / BR9 (in %)</t>
  </si>
  <si>
    <t>All cases in J15 and basic data in cells D10-D14; E10-E14; F10-F14; G10-G14; I10-I14; J10-J14; K10-K14; L10-L14</t>
  </si>
  <si>
    <t>MarginWrong2</t>
  </si>
  <si>
    <t>Export all cases in cell AV18 "Case data evaluable" at general overview.</t>
  </si>
  <si>
    <t xml:space="preserve">1 | 2 |3 | 4 | 5 </t>
  </si>
  <si>
    <t>no calculation</t>
  </si>
  <si>
    <t>Take all cases in AV18</t>
  </si>
  <si>
    <r>
      <rPr>
        <b/>
        <sz val="8"/>
        <rFont val="Arial"/>
        <family val="2"/>
      </rPr>
      <t>Number</t>
    </r>
    <r>
      <rPr>
        <sz val="8"/>
        <rFont val="Arial"/>
        <family val="2"/>
      </rPr>
      <t xml:space="preserve">
0 = Death Certificate Only 
1 = Clinical, Diagnosis made before death, but without any of the following (codes 2-7)
2 = Clinical investigation </t>
    </r>
    <r>
      <rPr>
        <sz val="8"/>
        <color rgb="FFFF0000"/>
        <rFont val="Arial"/>
        <family val="2"/>
      </rPr>
      <t>made before death</t>
    </r>
    <r>
      <rPr>
        <sz val="8"/>
        <rFont val="Arial"/>
        <family val="2"/>
      </rPr>
      <t xml:space="preserve">
4 = Specific tumour markers 
5 = Cytology
6 = Histology of a metastasis
7 = Histology of a primary tumour
9 = Unknown</t>
    </r>
  </si>
  <si>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</si>
  <si>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t>Falls  der Patient verstorben ist, ist hier zwischen D | DN | DX zu wählen. Lebt der Patient ist hier ein A einzutragen.</t>
  </si>
  <si>
    <t>This characteristic identifies the patient to whom the stored data are to be attributed. The patient ID must not be changed for the individual patient and must be selected in such a way that a clear attribution is ensured for each patient.</t>
  </si>
  <si>
    <t>Current country of the patient's (main) place of residence. This is required for the clear attribution of patients to a region (using the postal code). The structure of the postal code may vary depending on the country</t>
  </si>
  <si>
    <t>Current postal code of the patient's (main) place of residence. The postal code is needed for the clear attribution of the patient to a region.</t>
  </si>
  <si>
    <t>If the patient has died, no further follow-up notification may be given. If the patient's death is recorded in the vital status and the date of death is missing, it will be assumed that the date of the follow-up notification is the date of death.</t>
  </si>
  <si>
    <t xml:space="preserve">Date on which the patient was presented in the Centre (normally pre-therapeutic case review) after diagnosis or prior to commencement of treatment. 
</t>
  </si>
  <si>
    <t>All comorbidities of the patient must be entered. If a patient has several comorbidities, this field can be created n times.</t>
  </si>
  <si>
    <t>Date when this case was presented in the tumour conference or an interdisciplinary case plan was drawn up for this case.</t>
  </si>
  <si>
    <t>If the patient has not undergone a lymphadenectomy (or none is documented), a No is to be entered here.</t>
  </si>
  <si>
    <t xml:space="preserve">In the case of the irradiation of bone metastases, a "U" for other should be entered in this field. </t>
  </si>
  <si>
    <t>Link between therapy and surgery</t>
  </si>
  <si>
    <t>Unknown may only be entered for ADT (hormonal therapy).</t>
  </si>
  <si>
    <t xml:space="preserve">Point in time, entered as day, month and year, when the clinical or microscopic diagnosis requiring notification was made for the first time by a physician. (Day unknown: enter 00, when day and month unknown: enter 00.00).
Primary tumour: Date of first histological confirmation (biopsy or TURP). The sampling date and not the diagnosis date is the relevant date. In a few exceptional cases (high-grade metastasised patient with a high PSA value and no intervention), no biopsy is performed. In this case, an alternative date is to be entered (e.g. date of PSA value, clinical diagnosis of metastases) and, in line with this, the relevant lower value basis of diagnosis.
If the patient had already undergone active surveillance or watchful waiting prior to the interventional treatment, this field can be left empty for primary therapy.
Recurrence / remote metastasis: Date of the first diagnosis of recurrence / remote metastasis.
</t>
  </si>
  <si>
    <t xml:space="preserve">At what point in time did the tumour conference take place?
If the tumour conference has no link to ongoing therapy, then a G is to be entered here (general case review).
</t>
  </si>
  <si>
    <t>Date of surgery</t>
  </si>
  <si>
    <t>L for laparoscopic may only be used if it is not possible to distinguish between transperitoneal and extraperitoneal.
OP = open perineal
OR = open retropubic
RT = robotic assisted  transperitoneal
RE = robotic assisted extraperitoneal
LT = laparoscopy transperitoneal 
LE = laparoscopy extraperitoneal
L = laparoscopy
U = unknown</t>
  </si>
  <si>
    <r>
      <t xml:space="preserve">Indicate whether a revision surgery is needed </t>
    </r>
    <r>
      <rPr>
        <u/>
        <sz val="8"/>
        <rFont val="Arial"/>
        <family val="2"/>
      </rPr>
      <t>within first 6 months</t>
    </r>
    <r>
      <rPr>
        <sz val="8"/>
        <rFont val="Arial"/>
        <family val="2"/>
      </rPr>
      <t xml:space="preserve"> after the primary surgery.
Secondary bleeding, rectal injury or if the following surgical procedures were necessary: 
endoscopic treatment of anastomotic strictures, lymphocele drainage in the case of imminent thrombosis, injury to the ureter and other
</t>
    </r>
  </si>
  <si>
    <t xml:space="preserve">pT = spread of the primary tumour
Requires resection of the primary tumour or biopsies which are adequate for the determination of the highest pT category.
Explanatory remarks on manifestations see "TNM Classification of malignant tumours", 8th edition, 2017, pp. 245-246
</t>
  </si>
  <si>
    <t xml:space="preserve">pN = spread of regional lymph nodes
Requires the removal of the lymph nodes on a scale that permits a reliable statement about the absence of regional lymph node metastases (pN0) but is sufficient to determine the highest T category) Explanatory remarks on manifestations see "TNM Classification of malignant tumours", 8th edition, 2017, pp. 245-246
"N+" is not envisaged in the "TNM Classification of malignant tumours" 8th edition, but was sometimes documented in the Centres (and is, therefore, admissible here). In the plausibility test, however, all cases with "N+" notification are filtered out in the case of patients with initial diagnosis from 1 January 2011 on.
</t>
  </si>
  <si>
    <t xml:space="preserve">Explanatory remarks on manifestations see "TNM Classification of malignant tumours", 7th edition, pp. 229-233
From the 7th edition of the "TNM Classification of malignant tumours", MX has been completely removed from the classification and may NOT be used any more – neither for the clinical nor for the pathological TNM.
The only remaining categories are M0, M1, M1a, M1b and M1c.
As many Centres have documented MX in the past, the documentation of MX up to patients with initial diagnosis on 1 January 2013 is admissible. Thereafter the patients are filtered out by means of a plausibility control in the black box. The same applies to M1 instead of M1a or M1b.
</t>
  </si>
  <si>
    <t xml:space="preserve">Information from the pathologist on the R status of the primary tumour after all surgical procedures, i.e. the R0 status achieved after revision surgery is notified and not the R1 status after the first surgery which made the revision necessary. The statement R2 can also be made by the surgeon himself. 
Distinction Hg/H7 cf. "TNM Classification of malignant tumours", 8th edition, 2017, p. 15
</t>
  </si>
  <si>
    <t>Start date of radiotherapy. Irrespective of whether this involves percutaneous therapy or brachytherapy.</t>
  </si>
  <si>
    <t>In the case of percutaneous radiotherapy the total dose is entered here (incl. boost). In the case of LDR brachytherapy the dose which covers 90% of prostates can be entered here.</t>
  </si>
  <si>
    <t>Average dose of percutaneous radiotherapy</t>
  </si>
  <si>
    <t>Indicates whether the radiotherapy was already completed or whether the patient is still undergoing treatment.</t>
  </si>
  <si>
    <t>Maximum degree of complications after CTCAE. If no complications have occurred, 0 should be entered here.</t>
  </si>
  <si>
    <t xml:space="preserve">Indicates the kind of systemic therapy. Other therapies encompass all therapies that cannot be attributed to any other type of therapy (e.g. HIFU therapy).
If the patient has undergone active surveillance or watchful waiting prior to interventional therapy, it is sufficient to create a case/event with the interventional therapy and to create this block B8 once for the active surveillance or watchful waiting.
</t>
  </si>
  <si>
    <t>Indicates whether the therapy was already completed or whether the patient is still undergoing treatment.</t>
  </si>
  <si>
    <t>Date of the examination of the patient or date of death. If examination date/date of death is unknown, then date of receipt of the follow-up notification.</t>
  </si>
  <si>
    <t>If the patient has died, a choice must be made between D | DN | DX. If the patient is alive, then an A is to be entered here.</t>
  </si>
  <si>
    <t xml:space="preserve">If the patient was not examined for a local recurrence, as there was no acute suspicion, then an N should be entered here. </t>
  </si>
  <si>
    <t>Date on which the recurrence was diagnosed.</t>
  </si>
  <si>
    <t xml:space="preserve">Definition of biochemical recurrence: 
a. After radical prostatectomy a PSA value of &gt; 0.2 ng/ml confirmed in at least two measurements (2-week interval) 
b. After sole radiotherapy a PSA increase of &gt; 2 ng/ml over the post-interventional PSA nadir confirmed in at least two measurements (2-3 month interval). 
</t>
  </si>
  <si>
    <t>Date on which the biochemical recurrence was diagnosed.</t>
  </si>
  <si>
    <t xml:space="preserve">If the patient was not examined for remote metastases, as there was no acute suspicion, then an N should be entered here. </t>
  </si>
  <si>
    <t>The definition of a second tumour is identical with the definition of relevant prior cancers. Only the date in connection with the current case is decisive here.</t>
  </si>
  <si>
    <t>Das Feld "Zustimmung Patientenbefragung PCO-Studie" ist leer.</t>
  </si>
  <si>
    <t xml:space="preserve">X
 (consent = empty) </t>
  </si>
  <si>
    <t>The data item "Consent PCO-Study" is missing.</t>
  </si>
  <si>
    <t>This message should be displayed only when the row 18 at "patient profile" contains: ----
This message should be displayed only when the cut off date is not empty in the profile.</t>
  </si>
  <si>
    <t>X
 (consent = Y )</t>
  </si>
  <si>
    <t>FUDateFuture</t>
  </si>
  <si>
    <t>The date of follow-up is in the future.</t>
  </si>
  <si>
    <t>MetastasisMissing</t>
  </si>
  <si>
    <t>Das Feld "Metastase im Verlauf" enthält unplausible Angaben.</t>
  </si>
  <si>
    <t>N | U | empty</t>
  </si>
  <si>
    <t>LocalMissing</t>
  </si>
  <si>
    <t>BioMissing</t>
  </si>
  <si>
    <t>Das Feld "Biochemisches Rezidiv" enthält unplausible Angaben.</t>
  </si>
  <si>
    <t>Der PSA-Wert ist negativ.</t>
  </si>
  <si>
    <t>&lt; 0</t>
  </si>
  <si>
    <t>PSANegative</t>
  </si>
  <si>
    <t>FUPSANegative</t>
  </si>
  <si>
    <t>The data item "local recurrence" contains implausible values.</t>
  </si>
  <si>
    <t>The data item "biochemical recurrence" contains implausible values.</t>
  </si>
  <si>
    <t>The data item "metastasis" contains implausible values.</t>
  </si>
  <si>
    <t>Das Follow-Up Datum liegt in der Zukunft.</t>
  </si>
  <si>
    <t xml:space="preserve">The data item "PSA level" is negative. </t>
  </si>
  <si>
    <t>Das Feld "Lokalrezidiv" enthält unplausible Angaben.</t>
  </si>
  <si>
    <t>Conspicuitites
(cases with consent = Y | N)</t>
  </si>
  <si>
    <r>
      <t xml:space="preserve">Calculation of the basic data
</t>
    </r>
    <r>
      <rPr>
        <sz val="11"/>
        <color theme="0" tint="-0.499984740745262"/>
        <rFont val="Arial"/>
        <family val="2"/>
      </rPr>
      <t>Berechnung der Basisdaten</t>
    </r>
  </si>
  <si>
    <t>Der Bezug der Therapie zur Operation fehlt.</t>
  </si>
  <si>
    <r>
      <t xml:space="preserve">Case B
Case Information
</t>
    </r>
    <r>
      <rPr>
        <b/>
        <sz val="8"/>
        <rFont val="Arial"/>
        <family val="2"/>
      </rPr>
      <t>Primary Tumour</t>
    </r>
  </si>
  <si>
    <r>
      <t xml:space="preserve">Case B
Case Information
</t>
    </r>
    <r>
      <rPr>
        <b/>
        <sz val="8"/>
        <rFont val="Arial"/>
        <family val="2"/>
      </rPr>
      <t>Consent</t>
    </r>
  </si>
  <si>
    <r>
      <t xml:space="preserve">Case A
Case Information
</t>
    </r>
    <r>
      <rPr>
        <b/>
        <sz val="8"/>
        <rFont val="Arial"/>
        <family val="2"/>
      </rPr>
      <t>Primary Tumour</t>
    </r>
  </si>
  <si>
    <r>
      <t xml:space="preserve">Case A
Case Information
</t>
    </r>
    <r>
      <rPr>
        <b/>
        <sz val="8"/>
        <rFont val="Arial"/>
        <family val="2"/>
      </rPr>
      <t>Consent</t>
    </r>
  </si>
  <si>
    <r>
      <t xml:space="preserve">All other cases:
Primary Tumour </t>
    </r>
    <r>
      <rPr>
        <sz val="8"/>
        <rFont val="Calibri"/>
        <family val="2"/>
      </rPr>
      <t>≠</t>
    </r>
    <r>
      <rPr>
        <sz val="8"/>
        <rFont val="Arial"/>
        <family val="2"/>
      </rPr>
      <t xml:space="preserve"> P</t>
    </r>
  </si>
  <si>
    <r>
      <t>Case
Postoperative histology</t>
    </r>
    <r>
      <rPr>
        <b/>
        <sz val="8"/>
        <rFont val="Arial"/>
        <family val="2"/>
      </rPr>
      <t xml:space="preserve">
Gleason score 1 </t>
    </r>
  </si>
  <si>
    <r>
      <t>Case
Postoperative histology</t>
    </r>
    <r>
      <rPr>
        <b/>
        <sz val="8"/>
        <rFont val="Arial"/>
        <family val="2"/>
      </rPr>
      <t xml:space="preserve">
Gleason score 2</t>
    </r>
    <r>
      <rPr>
        <sz val="11"/>
        <color theme="1"/>
        <rFont val="Calibri"/>
        <family val="2"/>
        <scheme val="minor"/>
      </rPr>
      <t/>
    </r>
  </si>
  <si>
    <t>Date Treatment Initiation &gt; Date Treatment End</t>
  </si>
  <si>
    <t>≠ N &amp; M &amp; R &amp; U &amp; empty</t>
  </si>
  <si>
    <r>
      <t>Case
Postoperative histology</t>
    </r>
    <r>
      <rPr>
        <b/>
        <sz val="8"/>
        <rFont val="Arial"/>
        <family val="2"/>
      </rPr>
      <t xml:space="preserve">
Gleason score 2</t>
    </r>
  </si>
  <si>
    <t xml:space="preserve">ADT | OLT |  HIFU | CRYO | HYPER </t>
  </si>
  <si>
    <r>
      <t xml:space="preserve">Patients
Patient
Info
</t>
    </r>
    <r>
      <rPr>
        <b/>
        <sz val="8"/>
        <rFont val="Arial"/>
        <family val="2"/>
      </rPr>
      <t>Patient Status www.pco-study.com</t>
    </r>
  </si>
  <si>
    <r>
      <t xml:space="preserve">Patients
Patient
Survey
</t>
    </r>
    <r>
      <rPr>
        <b/>
        <sz val="8"/>
        <rFont val="Arial"/>
        <family val="2"/>
      </rPr>
      <t>ID Questionnaire</t>
    </r>
  </si>
  <si>
    <r>
      <t xml:space="preserve">Patients
Patient
Survey
</t>
    </r>
    <r>
      <rPr>
        <b/>
        <sz val="8"/>
        <rFont val="Arial"/>
        <family val="2"/>
      </rPr>
      <t>Date Questionnaire</t>
    </r>
  </si>
  <si>
    <r>
      <t xml:space="preserve">Date Questionnaire &gt; Date of Diagnosis </t>
    </r>
    <r>
      <rPr>
        <b/>
        <sz val="8"/>
        <rFont val="Arial"/>
        <family val="2"/>
      </rPr>
      <t xml:space="preserve">+ PrePlus
&amp;&amp; </t>
    </r>
    <r>
      <rPr>
        <sz val="8"/>
        <rFont val="Arial"/>
        <family val="2"/>
      </rPr>
      <t xml:space="preserve">
all pre-therapeutic questionnaires must fullfill this criteria</t>
    </r>
  </si>
  <si>
    <r>
      <t>Date Questionnaire &lt; Date of Diagnosis -</t>
    </r>
    <r>
      <rPr>
        <b/>
        <sz val="8"/>
        <rFont val="Arial"/>
        <family val="2"/>
      </rPr>
      <t xml:space="preserve"> PreMinus
&amp;&amp; </t>
    </r>
    <r>
      <rPr>
        <sz val="8"/>
        <rFont val="Arial"/>
        <family val="2"/>
      </rPr>
      <t xml:space="preserve">
all pre-therapeutic questionnaires must fullfill this criteria</t>
    </r>
  </si>
  <si>
    <r>
      <t xml:space="preserve">Date Questionnaire &gt; Surgery_Date
</t>
    </r>
    <r>
      <rPr>
        <b/>
        <sz val="8"/>
        <rFont val="Arial"/>
        <family val="2"/>
      </rPr>
      <t xml:space="preserve">&amp;&amp; </t>
    </r>
    <r>
      <rPr>
        <sz val="8"/>
        <rFont val="Arial"/>
        <family val="2"/>
      </rPr>
      <t xml:space="preserve">
all pre-therapeutic questionnaires must fullfill this criteria</t>
    </r>
  </si>
  <si>
    <r>
      <t xml:space="preserve">Date Questionnaire &lt; Surgery_Date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</si>
  <si>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r>
      <t xml:space="preserve">Date Questionnaire &gt; Radiotherapy_Initiation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</si>
  <si>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Date Questionnaire &lt;  Radiotherapy_Initiation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</si>
  <si>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OLT | HIFU | CRYO | HYPER
</t>
    </r>
    <r>
      <rPr>
        <b/>
        <sz val="8"/>
        <rFont val="Arial"/>
        <family val="2"/>
      </rPr>
      <t>(Take the first treatment if there are more than one)</t>
    </r>
  </si>
  <si>
    <r>
      <t xml:space="preserve">Date Questionnaire &gt; Treatment_Initiation
</t>
    </r>
    <r>
      <rPr>
        <b/>
        <sz val="8"/>
        <rFont val="Arial"/>
        <family val="2"/>
      </rPr>
      <t xml:space="preserve">&amp;&amp; </t>
    </r>
    <r>
      <rPr>
        <sz val="8"/>
        <rFont val="Arial"/>
        <family val="2"/>
      </rPr>
      <t xml:space="preserve">
all pre-therapeutic questionnaires must fullfill this criteria</t>
    </r>
  </si>
  <si>
    <r>
      <t xml:space="preserve">Date Questionnaire &lt;  Treatment_Initiation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</si>
  <si>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t>Der PSA-Wert im Follow-Up ist negativ.</t>
  </si>
  <si>
    <t xml:space="preserve">The data item "PSA Value" in the follow-up is negative. </t>
  </si>
  <si>
    <t>yyyy-mm-dd
All follow ups until 31.12. indicator year-2 
(Alle Meldung bis zum 31.12. Kennzahlenjahr -2)</t>
  </si>
  <si>
    <r>
      <t xml:space="preserve">D) Alive (no relaps/recurrence and no follow up after 31.12. indicator year - 2 years)
</t>
    </r>
    <r>
      <rPr>
        <b/>
        <sz val="9"/>
        <color theme="0" tint="-0.499984740745262"/>
        <rFont val="Arial"/>
        <family val="2"/>
      </rPr>
      <t>(Lebend ohne Ereignis und keine Follow-UP Meldung nach dem 31.12.Kennzahlenjahr -2 Jahre)</t>
    </r>
  </si>
  <si>
    <r>
      <t xml:space="preserve">Calculation of the categories which are needed for calculating the matrix
</t>
    </r>
    <r>
      <rPr>
        <sz val="11"/>
        <color theme="0" tint="-0.499984740745262"/>
        <rFont val="Arial"/>
        <family val="2"/>
      </rPr>
      <t>Berechnung der Kategorien für die Matrix</t>
    </r>
  </si>
  <si>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b/>
        <sz val="12"/>
        <color rgb="FFFF0000"/>
        <rFont val="Arial"/>
        <family val="2"/>
      </rPr>
      <t xml:space="preserve"> </t>
    </r>
    <r>
      <rPr>
        <b/>
        <sz val="12"/>
        <color rgb="FF0070C0"/>
        <rFont val="Arial"/>
        <family val="2"/>
      </rPr>
      <t>OR</t>
    </r>
    <r>
      <rPr>
        <sz val="9"/>
        <color rgb="FFFF0000"/>
        <rFont val="Arial"/>
        <family val="2"/>
      </rPr>
      <t xml:space="preserve">
</t>
    </r>
    <r>
      <rPr>
        <sz val="9"/>
        <rFont val="Arial"/>
        <family val="2"/>
      </rPr>
      <t>dd.mm.jjjj =  Surgery_Date</t>
    </r>
    <r>
      <rPr>
        <sz val="11"/>
        <rFont val="Arial"/>
        <family val="2"/>
      </rPr>
      <t xml:space="preserve"> </t>
    </r>
    <r>
      <rPr>
        <b/>
        <sz val="11"/>
        <color rgb="FF0070C0"/>
        <rFont val="Arial"/>
        <family val="2"/>
      </rPr>
      <t>IF</t>
    </r>
    <r>
      <rPr>
        <b/>
        <sz val="11"/>
        <rFont val="Arial"/>
        <family val="2"/>
      </rPr>
      <t xml:space="preserve"> </t>
    </r>
    <r>
      <rPr>
        <sz val="9"/>
        <rFont val="Arial"/>
        <family val="2"/>
      </rPr>
      <t xml:space="preserve">Surgery_date ≠ empty </t>
    </r>
    <r>
      <rPr>
        <b/>
        <sz val="11"/>
        <color rgb="FF0070C0"/>
        <rFont val="Arial"/>
        <family val="2"/>
      </rPr>
      <t xml:space="preserve">
</t>
    </r>
    <r>
      <rPr>
        <strike/>
        <sz val="9"/>
        <color rgb="FFFF0000"/>
        <rFont val="Arial"/>
        <family val="2"/>
      </rPr>
      <t xml:space="preserve">
</t>
    </r>
  </si>
  <si>
    <r>
      <t xml:space="preserve">Case
Case Information
</t>
    </r>
    <r>
      <rPr>
        <b/>
        <sz val="8"/>
        <rFont val="Arial"/>
        <family val="2"/>
      </rPr>
      <t xml:space="preserve">Consent
--------
</t>
    </r>
    <r>
      <rPr>
        <sz val="8"/>
        <rFont val="Arial"/>
        <family val="2"/>
      </rPr>
      <t xml:space="preserve">Case
Follow-Up
</t>
    </r>
    <r>
      <rPr>
        <b/>
        <sz val="8"/>
        <rFont val="Arial"/>
        <family val="2"/>
      </rPr>
      <t>Date</t>
    </r>
    <r>
      <rPr>
        <sz val="8"/>
        <rFont val="Arial"/>
        <family val="2"/>
      </rPr>
      <t xml:space="preserve">
-------------
Case
Follow-Up
</t>
    </r>
    <r>
      <rPr>
        <b/>
        <sz val="8"/>
        <rFont val="Arial"/>
        <family val="2"/>
      </rPr>
      <t>PSA Value</t>
    </r>
  </si>
  <si>
    <r>
      <t xml:space="preserve">IF Consent = N then display "-----"
IF Consent = Y 
&amp;&amp;
take the first Follow-Up with:
cut-off date + 365 - 182  </t>
    </r>
    <r>
      <rPr>
        <sz val="9"/>
        <rFont val="Calibri"/>
        <family val="2"/>
      </rPr>
      <t>≤</t>
    </r>
    <r>
      <rPr>
        <sz val="9"/>
        <rFont val="Arial"/>
        <family val="2"/>
      </rPr>
      <t xml:space="preserve">  date follow-up ≤ cut-off date + 365 + 182
&amp;&amp; 
PSA Value </t>
    </r>
    <r>
      <rPr>
        <sz val="9"/>
        <rFont val="Calibri"/>
        <family val="2"/>
      </rPr>
      <t>≠</t>
    </r>
    <r>
      <rPr>
        <sz val="9"/>
        <rFont val="Arial"/>
        <family val="2"/>
      </rPr>
      <t xml:space="preserve"> empty</t>
    </r>
  </si>
  <si>
    <t>follow up
(Follow-Up)</t>
  </si>
  <si>
    <t>last date alive 
(Letzes Datum "lebend")</t>
  </si>
  <si>
    <r>
      <t xml:space="preserve">Interface and calculation of the patient profile
</t>
    </r>
    <r>
      <rPr>
        <sz val="11"/>
        <color theme="0" tint="-0.499984740745262"/>
        <rFont val="Arial"/>
        <family val="2"/>
      </rPr>
      <t>Darstellung und Berechnung des Patientenprofil</t>
    </r>
  </si>
  <si>
    <r>
      <t xml:space="preserve">Case
Postoperative histology
</t>
    </r>
    <r>
      <rPr>
        <b/>
        <strike/>
        <sz val="8"/>
        <color rgb="FFFF0000"/>
        <rFont val="Arial"/>
        <family val="2"/>
      </rPr>
      <t>pathological Stage pN</t>
    </r>
  </si>
  <si>
    <t xml:space="preserve">Das Feld "Anzahl entnommener Stanzen" ist leer. </t>
  </si>
  <si>
    <t>The data item "Number of biopsy cores taken" is missing.</t>
  </si>
  <si>
    <r>
      <t xml:space="preserve">X
 (consent = </t>
    </r>
    <r>
      <rPr>
        <strike/>
        <sz val="9"/>
        <color rgb="FFFF0000"/>
        <rFont val="Arial"/>
        <family val="2"/>
      </rPr>
      <t>Y |</t>
    </r>
    <r>
      <rPr>
        <sz val="9"/>
        <color rgb="FFFF0000"/>
        <rFont val="Arial"/>
        <family val="2"/>
      </rPr>
      <t xml:space="preserve"> N)</t>
    </r>
  </si>
  <si>
    <t>CoresInvolvedEQ</t>
  </si>
  <si>
    <t>CoresTakenEQ</t>
  </si>
  <si>
    <r>
      <t xml:space="preserve">X
 (consent = </t>
    </r>
    <r>
      <rPr>
        <strike/>
        <sz val="9"/>
        <color rgb="FFFF0000"/>
        <rFont val="Arial"/>
        <family val="2"/>
      </rPr>
      <t>Y |</t>
    </r>
    <r>
      <rPr>
        <sz val="9"/>
        <color rgb="FFFF0000"/>
        <rFont val="Arial"/>
        <family val="2"/>
      </rPr>
      <t xml:space="preserve"> </t>
    </r>
    <r>
      <rPr>
        <sz val="9"/>
        <rFont val="Arial"/>
        <family val="2"/>
      </rPr>
      <t>N)</t>
    </r>
  </si>
  <si>
    <r>
      <t xml:space="preserve">X
 (consent = </t>
    </r>
    <r>
      <rPr>
        <strike/>
        <sz val="9"/>
        <color rgb="FFFF0000"/>
        <rFont val="Arial"/>
        <family val="2"/>
      </rPr>
      <t>Y |</t>
    </r>
    <r>
      <rPr>
        <sz val="9"/>
        <rFont val="Arial"/>
        <family val="2"/>
      </rPr>
      <t xml:space="preserve"> N)</t>
    </r>
  </si>
  <si>
    <t>pGleason1WrongStudy</t>
  </si>
  <si>
    <t>pGleason2WrongStudy</t>
  </si>
  <si>
    <t>FractionDoseStudy</t>
  </si>
  <si>
    <r>
      <t xml:space="preserve">Case
Radiotherapy
</t>
    </r>
    <r>
      <rPr>
        <b/>
        <sz val="8"/>
        <color rgb="FFFF0000"/>
        <rFont val="Arial"/>
        <family val="2"/>
      </rPr>
      <t>Dose per fraction</t>
    </r>
  </si>
  <si>
    <t>future date</t>
  </si>
  <si>
    <r>
      <t>X
 (consent = Y</t>
    </r>
    <r>
      <rPr>
        <strike/>
        <sz val="9"/>
        <color rgb="FFFF0000"/>
        <rFont val="Arial"/>
        <family val="2"/>
      </rPr>
      <t xml:space="preserve"> | N</t>
    </r>
    <r>
      <rPr>
        <sz val="9"/>
        <rFont val="Arial"/>
        <family val="2"/>
      </rPr>
      <t>)</t>
    </r>
  </si>
  <si>
    <t>1. Case data total
1. Falldatensätze gesamt</t>
  </si>
  <si>
    <r>
      <t xml:space="preserve">   </t>
    </r>
    <r>
      <rPr>
        <sz val="9"/>
        <color rgb="FFFF0000"/>
        <rFont val="Arial"/>
        <family val="2"/>
      </rPr>
      <t xml:space="preserve"> </t>
    </r>
    <r>
      <rPr>
        <sz val="9"/>
        <rFont val="Arial"/>
        <family val="2"/>
      </rPr>
      <t xml:space="preserve">incomplete  
</t>
    </r>
    <r>
      <rPr>
        <sz val="9"/>
        <color theme="0" tint="-0.499984740745262"/>
        <rFont val="Arial"/>
        <family val="2"/>
      </rPr>
      <t xml:space="preserve">  (unvollständig)</t>
    </r>
  </si>
  <si>
    <r>
      <t xml:space="preserve">  Calculation category impossible  
</t>
    </r>
    <r>
      <rPr>
        <sz val="9"/>
        <color theme="0" tint="-0.499984740745262"/>
        <rFont val="Arial"/>
        <family val="2"/>
      </rPr>
      <t xml:space="preserve">  (Fallart nicht</t>
    </r>
    <r>
      <rPr>
        <sz val="9"/>
        <color rgb="FFFF0000"/>
        <rFont val="Arial"/>
        <family val="2"/>
      </rPr>
      <t xml:space="preserve"> </t>
    </r>
    <r>
      <rPr>
        <sz val="9"/>
        <color theme="0" tint="-0.499984740745262"/>
        <rFont val="Arial"/>
        <family val="2"/>
      </rPr>
      <t>zuzuordnen)</t>
    </r>
  </si>
  <si>
    <r>
      <t xml:space="preserve">  with deficit in the documentation
</t>
    </r>
    <r>
      <rPr>
        <sz val="9"/>
        <color theme="0" tint="-0.499984740745262"/>
        <rFont val="Arial"/>
        <family val="2"/>
      </rPr>
      <t xml:space="preserve">  (mit Dokumentationsdefizite (Korrekturbedarf))</t>
    </r>
  </si>
  <si>
    <r>
      <t xml:space="preserve">3. Case data included in basic data
</t>
    </r>
    <r>
      <rPr>
        <b/>
        <sz val="9"/>
        <color theme="0" tint="-0.499984740745262"/>
        <rFont val="Arial"/>
        <family val="2"/>
      </rPr>
      <t>3. Falldatensätze in Basisdaten</t>
    </r>
  </si>
  <si>
    <r>
      <t xml:space="preserve">2. Case data unusable (correction required)
</t>
    </r>
    <r>
      <rPr>
        <b/>
        <sz val="9"/>
        <color theme="0" tint="-0.499984740745262"/>
        <rFont val="Arial"/>
        <family val="2"/>
      </rPr>
      <t>2. Falldatensätze nicht verwertbar (Korrekturbedarf)</t>
    </r>
  </si>
  <si>
    <r>
      <t xml:space="preserve">Case data not evaluable %
</t>
    </r>
    <r>
      <rPr>
        <b/>
        <sz val="9"/>
        <color theme="0" tint="-0.499984740745262"/>
        <rFont val="Arial"/>
        <family val="2"/>
      </rPr>
      <t>Falldatensätze nicht auswertbar (in %)</t>
    </r>
  </si>
  <si>
    <r>
      <t xml:space="preserve">4. Case data evaluable
</t>
    </r>
    <r>
      <rPr>
        <b/>
        <sz val="9"/>
        <color theme="0" tint="-0.499984740745262"/>
        <rFont val="Arial"/>
        <family val="2"/>
      </rPr>
      <t>4. Falldatensätze auswertbar</t>
    </r>
  </si>
  <si>
    <r>
      <t xml:space="preserve">Cases in J18 having at least one error message at "conspicuities"
</t>
    </r>
    <r>
      <rPr>
        <sz val="8"/>
        <color theme="0" tint="-0.499984740745262"/>
        <rFont val="Arial"/>
        <family val="2"/>
      </rPr>
      <t>(Fälle in J18 mit mindestens einer Meldung in den Auffälligkeiten)</t>
    </r>
  </si>
  <si>
    <r>
      <t xml:space="preserve">Potential PCO-Patients
</t>
    </r>
    <r>
      <rPr>
        <b/>
        <sz val="9"/>
        <color theme="0" tint="-0.499984740745262"/>
        <rFont val="Arial"/>
        <family val="2"/>
      </rPr>
      <t>Potentielle PCO-Patienten</t>
    </r>
  </si>
  <si>
    <r>
      <t xml:space="preserve">  No informed consent </t>
    </r>
    <r>
      <rPr>
        <vertAlign val="superscript"/>
        <sz val="9"/>
        <rFont val="Arial"/>
        <family val="2"/>
      </rPr>
      <t>2)</t>
    </r>
    <r>
      <rPr>
        <sz val="9"/>
        <rFont val="Arial"/>
        <family val="2"/>
      </rPr>
      <t xml:space="preserve">
 </t>
    </r>
    <r>
      <rPr>
        <sz val="9"/>
        <color theme="0" tint="-0.499984740745262"/>
        <rFont val="Arial"/>
        <family val="2"/>
      </rPr>
      <t xml:space="preserve"> (davon keine Einwilligung zur Befragung </t>
    </r>
    <r>
      <rPr>
        <vertAlign val="superscript"/>
        <sz val="9"/>
        <color theme="0" tint="-0.499984740745262"/>
        <rFont val="Arial"/>
        <family val="2"/>
      </rPr>
      <t>2)</t>
    </r>
    <r>
      <rPr>
        <sz val="9"/>
        <color theme="0" tint="-0.499984740745262"/>
        <rFont val="Arial"/>
        <family val="2"/>
      </rPr>
      <t>)</t>
    </r>
  </si>
  <si>
    <r>
      <t xml:space="preserve">Cases in O18 having at least one error message at "conspicuities"
</t>
    </r>
    <r>
      <rPr>
        <sz val="8"/>
        <color theme="0" tint="-0.499984740745262"/>
        <rFont val="Arial"/>
        <family val="2"/>
      </rPr>
      <t>(Fälle in O18 mit mindestens einer Meldung in den Auffälligkeiten)</t>
    </r>
  </si>
  <si>
    <r>
      <t xml:space="preserve">Cases in T18 having at least one error message at "conspicuities"
</t>
    </r>
    <r>
      <rPr>
        <sz val="8"/>
        <color theme="0" tint="-0.499984740745262"/>
        <rFont val="Arial"/>
        <family val="2"/>
      </rPr>
      <t>(Fälle in T18 mit mindestens einer Meldung in den Auffälligkeiten)</t>
    </r>
  </si>
  <si>
    <r>
      <t xml:space="preserve">Cases in Y18 having at least one error message at "conspicuities"
</t>
    </r>
    <r>
      <rPr>
        <sz val="8"/>
        <color theme="0" tint="-0.499984740745262"/>
        <rFont val="Arial"/>
        <family val="2"/>
      </rPr>
      <t>(Fälle in Y18 mit mindestens einer Meldung in den Auffälligkeiten)</t>
    </r>
  </si>
  <si>
    <t>Row 5
(Zeile 5)</t>
  </si>
  <si>
    <t>Click on AV</t>
  </si>
  <si>
    <r>
      <t xml:space="preserve">Patients
Patient
Info
</t>
    </r>
    <r>
      <rPr>
        <b/>
        <sz val="8"/>
        <rFont val="Arial"/>
        <family val="2"/>
      </rPr>
      <t xml:space="preserve">Patient Status www.pco-study.com  </t>
    </r>
  </si>
  <si>
    <r>
      <t xml:space="preserve">All cases in </t>
    </r>
    <r>
      <rPr>
        <b/>
        <sz val="10"/>
        <rFont val="Arial"/>
        <family val="2"/>
      </rPr>
      <t>T15 and basic data in cells D10-D14; E10-E14; F10-F14; G10-G14; I10-I14; J10-J14; K10-K14; L10-L14</t>
    </r>
  </si>
  <si>
    <r>
      <t xml:space="preserve">All cases in </t>
    </r>
    <r>
      <rPr>
        <b/>
        <sz val="10"/>
        <rFont val="Arial"/>
        <family val="2"/>
      </rPr>
      <t>O15 and basic data in cells D10-D14; E10-E14; F10-F14; G10-G14; I10-I14; J10-J14; K10-K14; L10-L14</t>
    </r>
  </si>
  <si>
    <t>All cases in Y15 and basic data in cells D10-D14; E10-E14; F10-F14; G10-G14; I10-I14; J10-J14; K10-K14; L10-L14</t>
  </si>
  <si>
    <r>
      <t xml:space="preserve">J20 + O20 + T20 + Y20 </t>
    </r>
    <r>
      <rPr>
        <b/>
        <strike/>
        <sz val="10"/>
        <rFont val="Arial"/>
        <family val="2"/>
      </rPr>
      <t xml:space="preserve"> + U20</t>
    </r>
  </si>
  <si>
    <r>
      <rPr>
        <sz val="8"/>
        <color rgb="FF7030A0"/>
        <rFont val="Arial"/>
        <family val="2"/>
      </rPr>
      <t xml:space="preserve">≥ StudyStart </t>
    </r>
    <r>
      <rPr>
        <sz val="8"/>
        <rFont val="Arial"/>
        <family val="2"/>
      </rPr>
      <t xml:space="preserve">
&amp;&amp; 
(</t>
    </r>
    <r>
      <rPr>
        <sz val="8"/>
        <color rgb="FFFF0000"/>
        <rFont val="Arial"/>
        <family val="2"/>
      </rPr>
      <t>indicator year</t>
    </r>
    <r>
      <rPr>
        <sz val="8"/>
        <rFont val="Arial"/>
        <family val="2"/>
      </rPr>
      <t xml:space="preserve"> +1)-mm-dd </t>
    </r>
    <r>
      <rPr>
        <sz val="8"/>
        <color rgb="FFFF0000"/>
        <rFont val="Calibri"/>
        <family val="2"/>
      </rPr>
      <t/>
    </r>
  </si>
  <si>
    <t>(AV30 / AV18) * 100 (in %)</t>
  </si>
  <si>
    <r>
      <t xml:space="preserve">= (AV9 - AV18) / AV9 (in %)
(this cell should be red when the percentage is &gt;10 % and grenn when it is </t>
    </r>
    <r>
      <rPr>
        <sz val="8"/>
        <rFont val="Calibri"/>
        <family val="2"/>
      </rPr>
      <t>≤</t>
    </r>
    <r>
      <rPr>
        <sz val="7.2"/>
        <rFont val="Arial"/>
        <family val="2"/>
      </rPr>
      <t xml:space="preserve"> 10%)</t>
    </r>
  </si>
  <si>
    <r>
      <t xml:space="preserve">Analysezeitraum </t>
    </r>
    <r>
      <rPr>
        <vertAlign val="superscript"/>
        <sz val="9"/>
        <rFont val="Arial"/>
        <family val="2"/>
      </rPr>
      <t>1)</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</si>
  <si>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t>
    </r>
    <r>
      <rPr>
        <b/>
        <sz val="8"/>
        <color rgb="FFFF0000"/>
        <rFont val="Calibri"/>
        <family val="2"/>
      </rPr>
      <t>≥</t>
    </r>
    <r>
      <rPr>
        <b/>
        <sz val="8"/>
        <color rgb="FFFF0000"/>
        <rFont val="Arial"/>
        <family val="2"/>
      </rPr>
      <t xml:space="preserve"> StudyStart &amp;&amp; </t>
    </r>
    <r>
      <rPr>
        <b/>
        <sz val="8"/>
        <color rgb="FFFF0000"/>
        <rFont val="Calibri"/>
        <family val="2"/>
      </rPr>
      <t>≤</t>
    </r>
    <r>
      <rPr>
        <b/>
        <sz val="8"/>
        <color rgb="FFFF0000"/>
        <rFont val="Arial"/>
        <family val="2"/>
      </rPr>
      <t xml:space="preserve"> AnalyseEnd 
AND</t>
    </r>
    <r>
      <rPr>
        <b/>
        <sz val="8"/>
        <rFont val="Arial"/>
        <family val="2"/>
      </rPr>
      <t xml:space="preserve">
</t>
    </r>
    <r>
      <rPr>
        <sz val="8"/>
        <rFont val="Arial"/>
        <family val="2"/>
      </rPr>
      <t>Case
Case Information</t>
    </r>
    <r>
      <rPr>
        <b/>
        <sz val="8"/>
        <rFont val="Arial"/>
        <family val="2"/>
      </rPr>
      <t xml:space="preserve">
Consent</t>
    </r>
    <r>
      <rPr>
        <b/>
        <sz val="8"/>
        <color rgb="FFFF0000"/>
        <rFont val="Arial"/>
        <family val="2"/>
      </rPr>
      <t xml:space="preserve"> =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</si>
  <si>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O9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</si>
  <si>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T9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</si>
  <si>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 xml:space="preserve">r
</t>
    </r>
    <r>
      <rPr>
        <b/>
        <sz val="8"/>
        <color rgb="FFFF0000"/>
        <rFont val="Calibri"/>
        <family val="2"/>
      </rPr>
      <t>≤</t>
    </r>
    <r>
      <rPr>
        <b/>
        <sz val="8"/>
        <color rgb="FFFF0000"/>
        <rFont val="Arial"/>
        <family val="2"/>
      </rPr>
      <t xml:space="preserve"> indicator year | empty
AND</t>
    </r>
    <r>
      <rPr>
        <b/>
        <sz val="8"/>
        <rFont val="Arial"/>
        <family val="2"/>
      </rPr>
      <t xml:space="preserve">
</t>
    </r>
    <r>
      <rPr>
        <sz val="8"/>
        <rFont val="Arial"/>
        <family val="2"/>
      </rPr>
      <t>Case
Case Information</t>
    </r>
    <r>
      <rPr>
        <b/>
        <sz val="8"/>
        <rFont val="Arial"/>
        <family val="2"/>
      </rPr>
      <t xml:space="preserve">
Consent = Y
AND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</si>
  <si>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Cases in BL9 and category a) in validation
</t>
    </r>
    <r>
      <rPr>
        <sz val="8"/>
        <color theme="0" tint="-0.499984740745262"/>
        <rFont val="Arial"/>
        <family val="2"/>
      </rPr>
      <t>(Fälle in BL9 mit Kategorie a) aus Validierung)</t>
    </r>
  </si>
  <si>
    <r>
      <t xml:space="preserve">Cases in BF9 and category a) in validation
</t>
    </r>
    <r>
      <rPr>
        <sz val="8"/>
        <color theme="0" tint="-0.499984740745262"/>
        <rFont val="Arial"/>
        <family val="2"/>
      </rPr>
      <t>(Fälle in BF9 mit Kategorie a) aus Validierung)</t>
    </r>
  </si>
  <si>
    <r>
      <t xml:space="preserve">Cases in BA9 and category a) in validation
</t>
    </r>
    <r>
      <rPr>
        <sz val="8"/>
        <color theme="0" tint="-0.499984740745262"/>
        <rFont val="Arial"/>
        <family val="2"/>
      </rPr>
      <t>(Fälle in BA9 mit Kategorie a) aus Validierung)</t>
    </r>
  </si>
  <si>
    <r>
      <t xml:space="preserve">Cases in AV9 and category a) in validation
</t>
    </r>
    <r>
      <rPr>
        <sz val="8"/>
        <color theme="0" tint="-0.499984740745262"/>
        <rFont val="Arial"/>
        <family val="2"/>
      </rPr>
      <t>(Fälle in AV9 mit Kategorie a) aus Validierung)</t>
    </r>
  </si>
  <si>
    <r>
      <t xml:space="preserve">Cases in AV9 and calculation category impossible (see Sheet Categories)
</t>
    </r>
    <r>
      <rPr>
        <sz val="8"/>
        <color theme="0" tint="-0.499984740745262"/>
        <rFont val="Arial"/>
        <family val="2"/>
      </rPr>
      <t>(Fälle in AV9 und keiner Fallart (siehe Tabellenblatt Categories))</t>
    </r>
  </si>
  <si>
    <r>
      <t xml:space="preserve">Cases in AV9 and category b) in validation
</t>
    </r>
    <r>
      <rPr>
        <sz val="8"/>
        <color theme="0" tint="-0.499984740745262"/>
        <rFont val="Arial"/>
        <family val="2"/>
      </rPr>
      <t>(Fälle in AV9 mit Kategorie b) aus Validierung)</t>
    </r>
  </si>
  <si>
    <r>
      <t xml:space="preserve">Cases in BA9 and calculation category impossible (see Sheet Categories)
</t>
    </r>
    <r>
      <rPr>
        <sz val="8"/>
        <color theme="0" tint="-0.499984740745262"/>
        <rFont val="Arial"/>
        <family val="2"/>
      </rPr>
      <t>(Fälle in BA9 und keiner Fallart (siehe Tabellenblatt Categories))</t>
    </r>
  </si>
  <si>
    <r>
      <t xml:space="preserve">Cases in BA9 and category b) in validation
</t>
    </r>
    <r>
      <rPr>
        <sz val="8"/>
        <color theme="0" tint="-0.499984740745262"/>
        <rFont val="Arial"/>
        <family val="2"/>
      </rPr>
      <t>(Fälle in BA9 mit Kategorie b) aus Validierung)</t>
    </r>
  </si>
  <si>
    <r>
      <t xml:space="preserve">Cases in BF9 and category b) in validation
</t>
    </r>
    <r>
      <rPr>
        <sz val="8"/>
        <color theme="0" tint="-0.499984740745262"/>
        <rFont val="Arial"/>
        <family val="2"/>
      </rPr>
      <t>(Fälle in BF9 mit Kategorie b) aus Validierung)</t>
    </r>
  </si>
  <si>
    <r>
      <t xml:space="preserve">Cases in BF9 and calculation category impossible (see Sheet Categories)
</t>
    </r>
    <r>
      <rPr>
        <sz val="8"/>
        <color theme="0" tint="-0.499984740745262"/>
        <rFont val="Arial"/>
        <family val="2"/>
      </rPr>
      <t>(Fälle in BF9 und keiner Fallart (siehe Tabellenblatt Categories))</t>
    </r>
  </si>
  <si>
    <r>
      <t xml:space="preserve">Cases in BL9 and calculation category impossible (see Sheet Categories)
</t>
    </r>
    <r>
      <rPr>
        <sz val="8"/>
        <color theme="0" tint="-0.499984740745262"/>
        <rFont val="Arial"/>
        <family val="2"/>
      </rPr>
      <t>(Fälle in BL9 und keiner Fallart (siehe Tabellenblatt Categories))</t>
    </r>
  </si>
  <si>
    <r>
      <t xml:space="preserve">Cases in BL9 and category b) in validation
</t>
    </r>
    <r>
      <rPr>
        <sz val="8"/>
        <color theme="0" tint="-0.499984740745262"/>
        <rFont val="Arial"/>
        <family val="2"/>
      </rPr>
      <t>(Fälle in BL9 mit Kategorie b) aus Validierung)</t>
    </r>
  </si>
  <si>
    <r>
      <t xml:space="preserve">Cases in BL15 having one error message at "Docu deficit"
</t>
    </r>
    <r>
      <rPr>
        <sz val="8"/>
        <color theme="0" tint="-0.499984740745262"/>
        <rFont val="Arial"/>
        <family val="2"/>
      </rPr>
      <t>(Fälle in BL15 mit mindestens einer Meldung in Dokudefiziten)</t>
    </r>
  </si>
  <si>
    <r>
      <t xml:space="preserve">Cases in BA15 having one error message at "Docu deficit"
</t>
    </r>
    <r>
      <rPr>
        <sz val="8"/>
        <color theme="0" tint="-0.499984740745262"/>
        <rFont val="Arial"/>
        <family val="2"/>
      </rPr>
      <t>(Fälle in BA15  mit mindestens einer Meldung in Dokudefiziten)</t>
    </r>
  </si>
  <si>
    <r>
      <t xml:space="preserve">Cases in AV15 having one error message at "Docu deficit"
</t>
    </r>
    <r>
      <rPr>
        <sz val="8"/>
        <color theme="0" tint="-0.499984740745262"/>
        <rFont val="Arial"/>
        <family val="2"/>
      </rPr>
      <t>(Fälle in AV15 mit mindestens einer Meldung in Dokudefiziten)</t>
    </r>
  </si>
  <si>
    <r>
      <t xml:space="preserve">Cases in BF15 having one error message at "Docu deficit"
</t>
    </r>
    <r>
      <rPr>
        <sz val="8"/>
        <color theme="0" tint="-0.499984740745262"/>
        <rFont val="Arial"/>
        <family val="2"/>
      </rPr>
      <t>(Fälle in BF15 mit mindestens einer Meldung in Dokudefiziten)</t>
    </r>
  </si>
  <si>
    <r>
      <t xml:space="preserve">Cases in BF18 having at least one error message at "conspicuities"
</t>
    </r>
    <r>
      <rPr>
        <sz val="8"/>
        <color theme="0" tint="-0.499984740745262"/>
        <rFont val="Arial"/>
        <family val="2"/>
      </rPr>
      <t>(Fälle in BF18 mit mindestens einer Meldung in den Auffälligkeiten)</t>
    </r>
  </si>
  <si>
    <r>
      <t xml:space="preserve">Cases in AV18 having at least one error message at "conspicuities"
</t>
    </r>
    <r>
      <rPr>
        <sz val="8"/>
        <color theme="0" tint="-0.499984740745262"/>
        <rFont val="Arial"/>
        <family val="2"/>
      </rPr>
      <t>(Fälle in AV18 mit mindestens einer Meldung in den Auffälligkeiten)</t>
    </r>
  </si>
  <si>
    <r>
      <t xml:space="preserve">Cases in BL18 having at least one error message at "conspicuities"
</t>
    </r>
    <r>
      <rPr>
        <sz val="8"/>
        <color theme="0" tint="-0.499984740745262"/>
        <rFont val="Arial"/>
        <family val="2"/>
      </rPr>
      <t>(Fälle in BL18 mit mindestens einer Meldung in den Auffälligkeiten)</t>
    </r>
  </si>
  <si>
    <r>
      <t xml:space="preserve">IV and IF cases having no follow up
</t>
    </r>
    <r>
      <rPr>
        <b/>
        <sz val="10"/>
        <color theme="0" tint="-0.499984740745262"/>
        <rFont val="Arial"/>
        <family val="2"/>
      </rPr>
      <t>(IV und IF Fälle ohne eine Follow-Up Meldung)</t>
    </r>
  </si>
  <si>
    <r>
      <rPr>
        <b/>
        <sz val="10"/>
        <rFont val="Arial"/>
        <family val="2"/>
      </rPr>
      <t>NI, IV and IF cases having no follow up</t>
    </r>
    <r>
      <rPr>
        <b/>
        <sz val="10"/>
        <color theme="0" tint="-0.499984740745262"/>
        <rFont val="Arial"/>
        <family val="2"/>
      </rPr>
      <t xml:space="preserve">
(NI, IV und IF Fälle ohne eine Follow-Up Meldung </t>
    </r>
  </si>
  <si>
    <t xml:space="preserve">The data item "Number of biopsy cores involved" is missing. </t>
  </si>
  <si>
    <t xml:space="preserve">Das Feld "Anzahl befallener Stanzen" ist leer.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</si>
</sst>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4"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8"/>
      <color rgb="FF00B050"/>
      <name val="Arial"/>
      <family val="2"/>
    </font>
    <font>
      <sz val="11"/>
      <color rgb="FF00B050"/>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sz val="10"/>
      <color theme="9" tint="-0.499984740745262"/>
      <name val="Arial"/>
      <family val="2"/>
    </font>
    <font>
      <sz val="10"/>
      <color theme="4" tint="-0.499984740745262"/>
      <name val="Arial"/>
      <family val="2"/>
    </font>
    <font>
      <b/>
      <sz val="9"/>
      <color rgb="FF7030A0"/>
      <name val="Arial"/>
      <family val="2"/>
    </font>
    <font>
      <strike/>
      <sz val="8"/>
      <color theme="1"/>
      <name val="Arial"/>
      <family val="2"/>
    </font>
    <font>
      <sz val="10"/>
      <color theme="7" tint="-0.499984740745262"/>
      <name val="Arial"/>
      <family val="2"/>
    </font>
    <font>
      <sz val="10"/>
      <color theme="5" tint="-0.499984740745262"/>
      <name val="Arial"/>
      <family val="2"/>
    </font>
    <font>
      <b/>
      <u/>
      <sz val="8"/>
      <color rgb="FFFF0000"/>
      <name val="Arial"/>
      <family val="2"/>
    </font>
    <font>
      <b/>
      <sz val="9"/>
      <name val="Calibri"/>
      <family val="2"/>
    </font>
    <font>
      <b/>
      <u/>
      <sz val="10"/>
      <color rgb="FF7030A0"/>
      <name val="Arial"/>
      <family val="2"/>
    </font>
    <font>
      <b/>
      <u/>
      <sz val="8"/>
      <name val="Arial"/>
      <family val="2"/>
    </font>
    <font>
      <sz val="8"/>
      <name val="Calibri"/>
      <family val="2"/>
      <scheme val="minor"/>
    </font>
    <font>
      <b/>
      <sz val="10"/>
      <color rgb="FF7030A0"/>
      <name val="Arial"/>
      <family val="2"/>
    </font>
    <font>
      <b/>
      <sz val="10"/>
      <color rgb="FF7030A0"/>
      <name val="Calibri"/>
      <family val="2"/>
    </font>
    <font>
      <strike/>
      <sz val="11"/>
      <color rgb="FFFF0000"/>
      <name val="Calibri"/>
      <family val="2"/>
      <scheme val="minor"/>
    </font>
    <font>
      <b/>
      <sz val="11"/>
      <name val="Calibri"/>
      <family val="2"/>
      <scheme val="minor"/>
    </font>
    <font>
      <b/>
      <sz val="8"/>
      <color theme="9"/>
      <name val="Arial"/>
      <family val="2"/>
    </font>
    <font>
      <b/>
      <sz val="11"/>
      <color rgb="FF0000FF"/>
      <name val="Arial"/>
      <family val="2"/>
    </font>
    <font>
      <sz val="8"/>
      <color theme="9"/>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u/>
      <sz val="8"/>
      <color indexed="8"/>
      <name val="Arial"/>
      <family val="2"/>
    </font>
    <font>
      <sz val="8"/>
      <color indexed="8"/>
      <name val="Calibri"/>
      <family val="2"/>
    </font>
    <font>
      <b/>
      <strike/>
      <sz val="10"/>
      <color indexed="8"/>
      <name val="Arial"/>
      <family val="2"/>
    </font>
    <font>
      <strike/>
      <sz val="10"/>
      <color indexed="8"/>
      <name val="Arial"/>
      <family val="2"/>
    </font>
    <font>
      <b/>
      <sz val="11"/>
      <color rgb="FF7030A0"/>
      <name val="Arial"/>
      <family val="2"/>
    </font>
    <font>
      <strike/>
      <sz val="9"/>
      <name val="Arial"/>
      <family val="2"/>
    </font>
    <font>
      <strike/>
      <sz val="8"/>
      <color theme="1"/>
      <name val="Calibri"/>
      <family val="2"/>
      <scheme val="minor"/>
    </font>
    <font>
      <b/>
      <sz val="8"/>
      <color rgb="FFFF0000"/>
      <name val="Calibri"/>
      <family val="2"/>
    </font>
    <font>
      <strike/>
      <sz val="11"/>
      <color rgb="FF7030A0"/>
      <name val="Calibri"/>
      <family val="2"/>
      <scheme val="minor"/>
    </font>
    <font>
      <strike/>
      <sz val="9"/>
      <color rgb="FF7030A0"/>
      <name val="Arial"/>
      <family val="2"/>
    </font>
    <font>
      <b/>
      <strike/>
      <sz val="8"/>
      <color rgb="FFFF0000"/>
      <name val="Arial"/>
      <family val="2"/>
    </font>
    <font>
      <sz val="11"/>
      <color theme="0"/>
      <name val="Calibri"/>
      <family val="2"/>
      <scheme val="minor"/>
    </font>
    <font>
      <strike/>
      <sz val="9"/>
      <color theme="0"/>
      <name val="Arial"/>
      <family val="2"/>
    </font>
    <font>
      <b/>
      <sz val="12"/>
      <color rgb="FFFF0000"/>
      <name val="Arial"/>
      <family val="2"/>
    </font>
  </fonts>
  <fills count="4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9"/>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theme="9" tint="0.79998168889431442"/>
        <bgColor indexed="64"/>
      </patternFill>
    </fill>
    <fill>
      <patternFill patternType="solid">
        <fgColor rgb="FF00CCFF"/>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mediumGray"/>
    </fill>
    <fill>
      <patternFill patternType="solid">
        <fgColor theme="3" tint="0.79998168889431442"/>
        <bgColor indexed="64"/>
      </patternFill>
    </fill>
  </fills>
  <borders count="127">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rgb="FFFF0000"/>
      </bottom>
      <diagonal/>
    </border>
    <border>
      <left style="medium">
        <color rgb="FF00B050"/>
      </left>
      <right style="medium">
        <color rgb="FF00B050"/>
      </right>
      <top style="medium">
        <color rgb="FF00B050"/>
      </top>
      <bottom style="medium">
        <color rgb="FF00B050"/>
      </bottom>
      <diagonal/>
    </border>
    <border>
      <left style="thick">
        <color rgb="FFC00000"/>
      </left>
      <right/>
      <top style="thick">
        <color rgb="FFC00000"/>
      </top>
      <bottom style="thick">
        <color rgb="FFC00000"/>
      </bottom>
      <diagonal/>
    </border>
    <border>
      <left/>
      <right style="thin">
        <color auto="1"/>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auto="1"/>
      </left>
      <right/>
      <top style="thick">
        <color rgb="FFC00000"/>
      </top>
      <bottom style="thin">
        <color indexed="64"/>
      </bottom>
      <diagonal/>
    </border>
    <border>
      <left/>
      <right style="thin">
        <color auto="1"/>
      </right>
      <top style="thick">
        <color rgb="FFC00000"/>
      </top>
      <bottom style="thin">
        <color indexed="64"/>
      </bottom>
      <diagonal/>
    </border>
    <border>
      <left style="thin">
        <color auto="1"/>
      </left>
      <right/>
      <top style="thick">
        <color rgb="FFC00000"/>
      </top>
      <bottom style="thin">
        <color indexed="64"/>
      </bottom>
      <diagonal/>
    </border>
    <border>
      <left/>
      <right/>
      <top style="thick">
        <color rgb="FFC00000"/>
      </top>
      <bottom style="thin">
        <color indexed="64"/>
      </bottom>
      <diagonal/>
    </border>
    <border>
      <left/>
      <right style="medium">
        <color auto="1"/>
      </right>
      <top style="thick">
        <color rgb="FFC00000"/>
      </top>
      <bottom style="thin">
        <color indexed="64"/>
      </bottom>
      <diagonal/>
    </border>
    <border>
      <left style="medium">
        <color auto="1"/>
      </left>
      <right style="medium">
        <color indexed="64"/>
      </right>
      <top style="thin">
        <color auto="1"/>
      </top>
      <bottom style="medium">
        <color auto="1"/>
      </bottom>
      <diagonal/>
    </border>
  </borders>
  <cellStyleXfs count="5">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40" fillId="0" borderId="0" applyFont="0" applyFill="0" applyBorder="0" applyAlignment="0" applyProtection="0"/>
  </cellStyleXfs>
  <cellXfs count="3007">
    <xf numFmtId="0" fontId="0" fillId="0" borderId="0" xfId="0"/>
    <xf numFmtId="0" fontId="1" fillId="0" borderId="0" xfId="0" applyFont="1" applyAlignment="1">
      <alignment vertical="center"/>
    </xf>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Protection="1">
      <protection locked="0"/>
    </xf>
    <xf numFmtId="0" fontId="5" fillId="0" borderId="0" xfId="0" applyFont="1"/>
    <xf numFmtId="0" fontId="4" fillId="0" borderId="0" xfId="0" applyFont="1" applyAlignment="1">
      <alignment vertical="top"/>
    </xf>
    <xf numFmtId="0" fontId="4" fillId="0" borderId="0" xfId="0" applyFont="1" applyAlignment="1">
      <alignment horizontal="left" vertical="top"/>
    </xf>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0" xfId="0" applyFont="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9" fillId="0" borderId="3" xfId="0" applyFont="1" applyBorder="1" applyAlignment="1">
      <alignment vertical="top" wrapText="1"/>
    </xf>
    <xf numFmtId="0" fontId="5" fillId="0" borderId="0" xfId="0" applyFont="1" applyAlignment="1">
      <alignment horizontal="left" vertical="top" wrapText="1"/>
    </xf>
    <xf numFmtId="49" fontId="4" fillId="4" borderId="3"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2" borderId="3" xfId="0" applyFont="1" applyFill="1" applyBorder="1" applyAlignment="1">
      <alignment horizontal="left" vertical="top" wrapText="1"/>
    </xf>
    <xf numFmtId="0" fontId="3" fillId="0" borderId="3" xfId="0" applyFont="1" applyBorder="1" applyAlignment="1">
      <alignment vertical="top"/>
    </xf>
    <xf numFmtId="0" fontId="19" fillId="13" borderId="3" xfId="0" applyFont="1" applyFill="1" applyBorder="1" applyAlignment="1">
      <alignment vertical="top"/>
    </xf>
    <xf numFmtId="0" fontId="9" fillId="0" borderId="3" xfId="0" applyFont="1" applyBorder="1" applyAlignment="1">
      <alignment horizontal="left" vertical="top"/>
    </xf>
    <xf numFmtId="0" fontId="18" fillId="14" borderId="3" xfId="0" applyFont="1" applyFill="1" applyBorder="1" applyAlignment="1">
      <alignment vertical="top" wrapText="1"/>
    </xf>
    <xf numFmtId="0" fontId="18" fillId="14" borderId="2" xfId="0" applyFont="1" applyFill="1" applyBorder="1" applyAlignment="1">
      <alignment vertical="top" wrapText="1"/>
    </xf>
    <xf numFmtId="0" fontId="9" fillId="0" borderId="3" xfId="0" applyFont="1" applyBorder="1" applyAlignment="1">
      <alignment vertical="top"/>
    </xf>
    <xf numFmtId="0" fontId="3" fillId="0" borderId="3" xfId="0" applyFont="1" applyBorder="1" applyAlignment="1">
      <alignment vertical="top" wrapText="1"/>
    </xf>
    <xf numFmtId="49" fontId="9" fillId="0" borderId="3" xfId="0" applyNumberFormat="1" applyFont="1" applyBorder="1" applyAlignment="1">
      <alignment horizontal="left" vertical="top" wrapText="1"/>
    </xf>
    <xf numFmtId="16" fontId="9" fillId="0" borderId="3" xfId="0" applyNumberFormat="1" applyFont="1" applyBorder="1" applyAlignment="1">
      <alignment horizontal="left" vertical="top" wrapText="1"/>
    </xf>
    <xf numFmtId="0" fontId="4" fillId="0" borderId="37" xfId="0" applyFont="1" applyBorder="1" applyAlignment="1">
      <alignment horizontal="left" vertical="top"/>
    </xf>
    <xf numFmtId="0" fontId="4" fillId="0" borderId="37" xfId="0" applyFont="1" applyBorder="1" applyAlignment="1">
      <alignment vertical="top" wrapText="1"/>
    </xf>
    <xf numFmtId="0" fontId="5" fillId="0" borderId="0" xfId="0" applyFont="1" applyAlignment="1">
      <alignment wrapText="1"/>
    </xf>
    <xf numFmtId="0" fontId="14" fillId="0" borderId="0" xfId="0" applyFont="1" applyAlignment="1">
      <alignment vertical="top" wrapText="1"/>
    </xf>
    <xf numFmtId="0" fontId="5" fillId="0" borderId="20" xfId="0" applyFont="1" applyBorder="1" applyAlignment="1">
      <alignment horizontal="center" vertical="center"/>
    </xf>
    <xf numFmtId="0" fontId="1" fillId="0" borderId="3" xfId="0" applyFont="1" applyBorder="1" applyAlignment="1">
      <alignment vertical="top" wrapText="1"/>
    </xf>
    <xf numFmtId="0" fontId="28" fillId="0" borderId="0" xfId="0" applyFont="1"/>
    <xf numFmtId="0" fontId="28" fillId="0" borderId="0" xfId="0" applyFont="1" applyAlignment="1">
      <alignment wrapText="1"/>
    </xf>
    <xf numFmtId="0" fontId="28" fillId="0" borderId="0" xfId="0" applyFont="1" applyAlignment="1">
      <alignment horizontal="left" wrapText="1"/>
    </xf>
    <xf numFmtId="0" fontId="28" fillId="0" borderId="0" xfId="0" applyFont="1" applyAlignment="1">
      <alignment horizontal="left" vertical="top"/>
    </xf>
    <xf numFmtId="0" fontId="19" fillId="12"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19" fillId="13" borderId="11" xfId="0" applyFont="1" applyFill="1" applyBorder="1" applyAlignment="1">
      <alignment vertical="top"/>
    </xf>
    <xf numFmtId="0" fontId="19" fillId="13" borderId="12" xfId="0" applyFont="1" applyFill="1" applyBorder="1" applyAlignment="1">
      <alignment vertical="top"/>
    </xf>
    <xf numFmtId="0" fontId="18" fillId="14" borderId="16" xfId="0" applyFont="1" applyFill="1" applyBorder="1" applyAlignment="1">
      <alignment vertical="top" wrapText="1"/>
    </xf>
    <xf numFmtId="0" fontId="19" fillId="14" borderId="3" xfId="0" applyFont="1" applyFill="1" applyBorder="1" applyAlignment="1">
      <alignment horizontal="center" vertical="center" wrapText="1"/>
    </xf>
    <xf numFmtId="0" fontId="18" fillId="14" borderId="3" xfId="0" applyFont="1" applyFill="1" applyBorder="1" applyAlignment="1">
      <alignment vertical="center" wrapText="1"/>
    </xf>
    <xf numFmtId="0" fontId="22" fillId="14" borderId="3" xfId="0" applyFont="1" applyFill="1" applyBorder="1" applyAlignment="1">
      <alignment horizontal="left" vertical="center" wrapText="1"/>
    </xf>
    <xf numFmtId="0" fontId="9" fillId="0" borderId="16" xfId="0" applyFont="1" applyBorder="1" applyAlignment="1">
      <alignment horizontal="left" vertical="top" wrapText="1"/>
    </xf>
    <xf numFmtId="0" fontId="9" fillId="0" borderId="3" xfId="0" quotePrefix="1" applyFont="1" applyBorder="1" applyAlignment="1">
      <alignment horizontal="left" vertical="top" wrapText="1"/>
    </xf>
    <xf numFmtId="0" fontId="18" fillId="14" borderId="3" xfId="0" applyFont="1" applyFill="1" applyBorder="1" applyAlignment="1">
      <alignment horizontal="left" vertical="center" wrapText="1"/>
    </xf>
    <xf numFmtId="0" fontId="9" fillId="0" borderId="22" xfId="0" applyFont="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Border="1" applyAlignment="1">
      <alignment vertical="top"/>
    </xf>
    <xf numFmtId="0" fontId="19" fillId="14"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4"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Border="1" applyAlignment="1">
      <alignment horizontal="center" vertical="center" wrapText="1"/>
    </xf>
    <xf numFmtId="0" fontId="1" fillId="0" borderId="44" xfId="0" applyFont="1" applyBorder="1" applyAlignment="1">
      <alignment horizontal="center" vertical="center"/>
    </xf>
    <xf numFmtId="0" fontId="19" fillId="12" borderId="24" xfId="0" applyFont="1" applyFill="1" applyBorder="1" applyAlignment="1">
      <alignment horizontal="left" vertical="top" wrapText="1"/>
    </xf>
    <xf numFmtId="0" fontId="19" fillId="12" borderId="45" xfId="0" applyFont="1" applyFill="1" applyBorder="1" applyAlignment="1">
      <alignment horizontal="left" vertical="top" wrapText="1"/>
    </xf>
    <xf numFmtId="0" fontId="1" fillId="0" borderId="32" xfId="0" applyFont="1" applyBorder="1" applyAlignment="1">
      <alignment horizontal="center" vertical="center"/>
    </xf>
    <xf numFmtId="0" fontId="19" fillId="12"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Border="1" applyAlignment="1">
      <alignment horizontal="left" vertical="top" wrapText="1"/>
    </xf>
    <xf numFmtId="0" fontId="13" fillId="0" borderId="3" xfId="0" applyFont="1" applyBorder="1" applyAlignment="1">
      <alignment horizontal="left" vertical="top" wrapText="1"/>
    </xf>
    <xf numFmtId="0" fontId="33" fillId="0" borderId="0" xfId="0" applyFont="1"/>
    <xf numFmtId="0" fontId="1" fillId="0" borderId="49" xfId="0" applyFont="1" applyBorder="1"/>
    <xf numFmtId="0" fontId="9" fillId="4" borderId="16" xfId="0" applyFont="1" applyFill="1" applyBorder="1" applyAlignment="1">
      <alignment horizontal="left" vertical="top" wrapText="1"/>
    </xf>
    <xf numFmtId="0" fontId="18" fillId="14" borderId="16" xfId="0" applyFont="1" applyFill="1" applyBorder="1" applyAlignment="1">
      <alignment vertical="center" wrapText="1"/>
    </xf>
    <xf numFmtId="0" fontId="18" fillId="1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9" fillId="13" borderId="16" xfId="0" applyFont="1" applyFill="1" applyBorder="1" applyAlignment="1">
      <alignment vertical="top"/>
    </xf>
    <xf numFmtId="0" fontId="18" fillId="14" borderId="16" xfId="0" applyFont="1" applyFill="1" applyBorder="1" applyAlignment="1">
      <alignment horizontal="left" vertical="center" wrapText="1"/>
    </xf>
    <xf numFmtId="0" fontId="4" fillId="0" borderId="22" xfId="0" applyFont="1" applyBorder="1" applyAlignment="1">
      <alignment horizontal="left" vertical="top" wrapText="1"/>
    </xf>
    <xf numFmtId="0" fontId="9" fillId="3" borderId="16" xfId="0" applyFont="1" applyFill="1" applyBorder="1" applyAlignment="1">
      <alignment horizontal="left" vertical="top" wrapText="1"/>
    </xf>
    <xf numFmtId="0" fontId="4" fillId="0" borderId="16" xfId="0" applyFont="1" applyBorder="1" applyAlignment="1">
      <alignment horizontal="left" vertical="top"/>
    </xf>
    <xf numFmtId="0" fontId="4" fillId="3" borderId="16" xfId="0" applyFont="1" applyFill="1" applyBorder="1" applyAlignment="1">
      <alignment horizontal="left" vertical="top"/>
    </xf>
    <xf numFmtId="0" fontId="19" fillId="12" borderId="37" xfId="0" applyFont="1" applyFill="1" applyBorder="1" applyAlignment="1">
      <alignment horizontal="left" vertical="top" wrapText="1"/>
    </xf>
    <xf numFmtId="0" fontId="3" fillId="0" borderId="53" xfId="0" applyFont="1" applyBorder="1" applyAlignment="1">
      <alignment vertical="top" wrapText="1"/>
    </xf>
    <xf numFmtId="0" fontId="19" fillId="13" borderId="2" xfId="0" applyFont="1" applyFill="1" applyBorder="1" applyAlignment="1">
      <alignment vertical="top"/>
    </xf>
    <xf numFmtId="0" fontId="19" fillId="14" borderId="2" xfId="0" applyFont="1" applyFill="1" applyBorder="1" applyAlignment="1">
      <alignment horizontal="left" vertical="center" wrapText="1"/>
    </xf>
    <xf numFmtId="0" fontId="19" fillId="12" borderId="11" xfId="0" applyFont="1" applyFill="1" applyBorder="1" applyAlignment="1">
      <alignment horizontal="left" vertical="top" wrapText="1"/>
    </xf>
    <xf numFmtId="0" fontId="19" fillId="12"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4" fillId="0" borderId="24" xfId="0" applyFont="1" applyBorder="1" applyAlignment="1">
      <alignment horizontal="left" vertical="top" wrapText="1"/>
    </xf>
    <xf numFmtId="0" fontId="19" fillId="12"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Border="1" applyAlignment="1">
      <alignment horizontal="left" vertical="top" wrapText="1"/>
    </xf>
    <xf numFmtId="0" fontId="4" fillId="0" borderId="54" xfId="0" applyFont="1" applyBorder="1" applyAlignment="1">
      <alignment horizontal="left" vertical="top" wrapText="1"/>
    </xf>
    <xf numFmtId="0" fontId="18" fillId="14"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4"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22" xfId="0" applyFont="1" applyFill="1" applyBorder="1" applyAlignment="1">
      <alignment horizontal="center" vertical="center" wrapText="1"/>
    </xf>
    <xf numFmtId="0" fontId="14" fillId="0" borderId="24" xfId="0" applyFont="1" applyBorder="1" applyAlignment="1">
      <alignment vertical="top"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0" fillId="0" borderId="3" xfId="0" applyFont="1" applyBorder="1" applyAlignment="1">
      <alignment vertical="top" wrapText="1"/>
    </xf>
    <xf numFmtId="0" fontId="40" fillId="0" borderId="12" xfId="0" applyFont="1" applyBorder="1" applyAlignment="1">
      <alignment vertical="top" wrapText="1"/>
    </xf>
    <xf numFmtId="0" fontId="5" fillId="0" borderId="19" xfId="0" applyFont="1" applyBorder="1" applyAlignment="1">
      <alignment horizontal="center" vertical="center" wrapText="1"/>
    </xf>
    <xf numFmtId="0" fontId="10" fillId="3" borderId="55" xfId="0" applyFont="1" applyFill="1" applyBorder="1" applyAlignment="1">
      <alignment horizontal="center" vertical="center" wrapText="1"/>
    </xf>
    <xf numFmtId="0" fontId="6" fillId="0" borderId="53" xfId="0" applyFont="1" applyBorder="1" applyAlignment="1">
      <alignment vertical="top" wrapText="1"/>
    </xf>
    <xf numFmtId="0" fontId="9" fillId="0" borderId="16" xfId="0" applyFont="1" applyBorder="1" applyAlignment="1">
      <alignment horizontal="center" vertical="center" wrapText="1"/>
    </xf>
    <xf numFmtId="0" fontId="9" fillId="0" borderId="39" xfId="0" applyFont="1" applyBorder="1" applyAlignment="1">
      <alignment horizontal="left" vertical="top" wrapText="1"/>
    </xf>
    <xf numFmtId="0" fontId="3"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37" xfId="0" applyFont="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1" fillId="0" borderId="57" xfId="0" applyFont="1" applyBorder="1" applyAlignment="1">
      <alignment vertical="center"/>
    </xf>
    <xf numFmtId="0" fontId="1" fillId="0" borderId="0" xfId="0" applyFont="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xf numFmtId="0" fontId="42" fillId="0" borderId="0" xfId="0" applyFont="1" applyAlignment="1">
      <alignment horizontal="left" vertical="center"/>
    </xf>
    <xf numFmtId="0" fontId="4" fillId="0" borderId="0" xfId="0" applyFont="1" applyAlignment="1">
      <alignment wrapText="1"/>
    </xf>
    <xf numFmtId="0" fontId="44" fillId="0" borderId="59" xfId="0" applyFont="1" applyBorder="1" applyAlignment="1">
      <alignment horizontal="center" vertical="center"/>
    </xf>
    <xf numFmtId="0" fontId="1" fillId="0" borderId="0" xfId="0" applyFont="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5" fillId="0" borderId="0" xfId="0" applyFont="1" applyAlignment="1">
      <alignment horizontal="left" vertical="center"/>
    </xf>
    <xf numFmtId="0" fontId="1" fillId="0" borderId="59" xfId="0" applyFont="1" applyBorder="1"/>
    <xf numFmtId="0" fontId="1" fillId="0" borderId="0" xfId="0" applyFont="1" applyAlignment="1">
      <alignment horizontal="center"/>
    </xf>
    <xf numFmtId="0" fontId="1" fillId="0" borderId="59" xfId="0" applyFont="1" applyBorder="1" applyAlignment="1">
      <alignment horizontal="center"/>
    </xf>
    <xf numFmtId="0" fontId="29" fillId="0" borderId="24" xfId="0" applyFont="1" applyBorder="1"/>
    <xf numFmtId="0" fontId="0" fillId="0" borderId="59" xfId="0" applyBorder="1"/>
    <xf numFmtId="0" fontId="46" fillId="0" borderId="0" xfId="0" applyFont="1"/>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Border="1" applyAlignment="1">
      <alignment horizontal="left" vertical="top" wrapText="1"/>
    </xf>
    <xf numFmtId="0" fontId="4" fillId="0" borderId="41" xfId="0" applyFont="1" applyBorder="1" applyAlignment="1">
      <alignment horizontal="left" vertical="top" wrapText="1"/>
    </xf>
    <xf numFmtId="0" fontId="9" fillId="0" borderId="14" xfId="0" applyFont="1" applyBorder="1" applyAlignment="1">
      <alignment horizontal="left" vertical="top" wrapText="1"/>
    </xf>
    <xf numFmtId="0" fontId="1" fillId="0" borderId="49"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Border="1" applyAlignment="1">
      <alignment horizontal="center"/>
    </xf>
    <xf numFmtId="0" fontId="45" fillId="0" borderId="0" xfId="0" applyFont="1" applyAlignment="1">
      <alignment horizontal="left" vertical="center"/>
    </xf>
    <xf numFmtId="0" fontId="54" fillId="0" borderId="0" xfId="0" applyFont="1"/>
    <xf numFmtId="0" fontId="28" fillId="0" borderId="0" xfId="0" applyFont="1" applyProtection="1">
      <protection locked="0"/>
    </xf>
    <xf numFmtId="0" fontId="56" fillId="0" borderId="0" xfId="0" applyFont="1"/>
    <xf numFmtId="0" fontId="8" fillId="0" borderId="0" xfId="0" applyFont="1" applyAlignment="1">
      <alignment vertical="center"/>
    </xf>
    <xf numFmtId="0" fontId="44" fillId="0" borderId="0" xfId="0" applyFont="1" applyAlignment="1">
      <alignment vertical="center"/>
    </xf>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Alignment="1">
      <alignment horizontal="center" vertical="top" wrapText="1"/>
    </xf>
    <xf numFmtId="0" fontId="57" fillId="0" borderId="0" xfId="0" applyFont="1"/>
    <xf numFmtId="0" fontId="57" fillId="0" borderId="0" xfId="0" applyFont="1" applyAlignment="1">
      <alignment horizontal="left" vertical="center"/>
    </xf>
    <xf numFmtId="0" fontId="57" fillId="0" borderId="0" xfId="0" applyFont="1" applyAlignment="1">
      <alignment horizontal="center" vertical="center"/>
    </xf>
    <xf numFmtId="14" fontId="57" fillId="0" borderId="0" xfId="0" applyNumberFormat="1" applyFont="1" applyAlignment="1">
      <alignment horizontal="left"/>
    </xf>
    <xf numFmtId="0" fontId="59" fillId="0" borderId="0" xfId="0" applyFont="1"/>
    <xf numFmtId="0" fontId="4" fillId="0" borderId="0" xfId="0" applyFont="1" applyAlignment="1">
      <alignment horizontal="left" vertical="top" wrapText="1"/>
    </xf>
    <xf numFmtId="0" fontId="9" fillId="0" borderId="0" xfId="0" applyFont="1" applyAlignment="1">
      <alignment vertical="top" wrapText="1"/>
    </xf>
    <xf numFmtId="0" fontId="3" fillId="0" borderId="39" xfId="0" applyFont="1" applyBorder="1" applyAlignment="1">
      <alignment vertical="top" wrapText="1"/>
    </xf>
    <xf numFmtId="0" fontId="19" fillId="14" borderId="24" xfId="0" applyFont="1" applyFill="1" applyBorder="1" applyAlignment="1">
      <alignment horizontal="left" vertical="center" wrapText="1"/>
    </xf>
    <xf numFmtId="0" fontId="19" fillId="13" borderId="39" xfId="0" applyFont="1" applyFill="1" applyBorder="1" applyAlignment="1">
      <alignment vertical="top"/>
    </xf>
    <xf numFmtId="0" fontId="4" fillId="0" borderId="39" xfId="0" applyFont="1" applyBorder="1" applyAlignment="1">
      <alignment horizontal="left" vertical="top" wrapText="1"/>
    </xf>
    <xf numFmtId="0" fontId="4" fillId="0" borderId="39" xfId="0" applyFont="1" applyBorder="1" applyAlignment="1">
      <alignment horizontal="left" vertical="top"/>
    </xf>
    <xf numFmtId="0" fontId="18" fillId="14" borderId="39" xfId="0" applyFont="1" applyFill="1" applyBorder="1" applyAlignment="1">
      <alignment vertical="center" wrapText="1"/>
    </xf>
    <xf numFmtId="0" fontId="18" fillId="14" borderId="39" xfId="0" applyFont="1" applyFill="1" applyBorder="1" applyAlignment="1">
      <alignment horizontal="left" vertical="center" wrapText="1"/>
    </xf>
    <xf numFmtId="0" fontId="3" fillId="4" borderId="3" xfId="0" applyFont="1" applyFill="1" applyBorder="1" applyAlignment="1">
      <alignment vertical="top" wrapText="1"/>
    </xf>
    <xf numFmtId="0" fontId="9" fillId="0" borderId="39" xfId="0" applyFont="1" applyBorder="1" applyAlignment="1">
      <alignment horizontal="left" vertical="top"/>
    </xf>
    <xf numFmtId="0" fontId="9" fillId="0" borderId="53" xfId="0" applyFont="1" applyBorder="1" applyAlignment="1">
      <alignment vertical="top" wrapText="1"/>
    </xf>
    <xf numFmtId="0" fontId="9" fillId="0" borderId="11" xfId="0" applyFont="1" applyBorder="1" applyAlignment="1">
      <alignment vertical="top"/>
    </xf>
    <xf numFmtId="0" fontId="3" fillId="0" borderId="2" xfId="0" applyFont="1" applyBorder="1" applyAlignment="1">
      <alignment vertical="top" wrapText="1"/>
    </xf>
    <xf numFmtId="0" fontId="9" fillId="0" borderId="12" xfId="0" quotePrefix="1" applyFont="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4" borderId="62" xfId="0" applyFont="1" applyFill="1" applyBorder="1" applyAlignment="1">
      <alignment horizontal="center" vertical="center" textRotation="90"/>
    </xf>
    <xf numFmtId="0" fontId="19" fillId="14"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9" fillId="0" borderId="51" xfId="0" applyFont="1" applyBorder="1" applyAlignment="1">
      <alignment horizontal="left" vertical="top" wrapText="1"/>
    </xf>
    <xf numFmtId="0" fontId="19" fillId="14"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6" fillId="10" borderId="51" xfId="0" applyFont="1" applyFill="1" applyBorder="1" applyAlignment="1">
      <alignment horizontal="center" vertical="center"/>
    </xf>
    <xf numFmtId="0" fontId="19" fillId="23" borderId="59" xfId="0" applyFont="1" applyFill="1" applyBorder="1" applyAlignment="1">
      <alignment horizontal="center" vertical="center" wrapText="1"/>
    </xf>
    <xf numFmtId="0" fontId="3" fillId="0" borderId="41" xfId="0" applyFont="1" applyBorder="1" applyAlignment="1">
      <alignment vertical="top" wrapText="1"/>
    </xf>
    <xf numFmtId="0" fontId="9" fillId="0" borderId="9" xfId="0" applyFont="1" applyBorder="1" applyAlignment="1">
      <alignment horizontal="left" vertical="top" wrapText="1"/>
    </xf>
    <xf numFmtId="0" fontId="9" fillId="0" borderId="9" xfId="0" applyFont="1" applyBorder="1" applyAlignment="1">
      <alignment vertical="top"/>
    </xf>
    <xf numFmtId="0" fontId="9" fillId="0" borderId="9" xfId="0" applyFont="1" applyBorder="1" applyAlignment="1">
      <alignment vertical="top" wrapText="1"/>
    </xf>
    <xf numFmtId="0" fontId="9" fillId="0" borderId="41" xfId="0" applyFont="1" applyBorder="1" applyAlignment="1">
      <alignment vertical="top"/>
    </xf>
    <xf numFmtId="0" fontId="9" fillId="0" borderId="41" xfId="0" applyFont="1" applyBorder="1" applyAlignment="1">
      <alignment vertical="top" wrapText="1"/>
    </xf>
    <xf numFmtId="0" fontId="9" fillId="4" borderId="3" xfId="0" applyFont="1" applyFill="1" applyBorder="1" applyAlignment="1">
      <alignment vertical="top" wrapText="1"/>
    </xf>
    <xf numFmtId="0" fontId="1" fillId="0" borderId="3" xfId="0" applyFont="1" applyBorder="1" applyAlignment="1">
      <alignment horizontal="center" vertical="center"/>
    </xf>
    <xf numFmtId="0" fontId="19" fillId="12" borderId="3" xfId="0" applyFont="1" applyFill="1" applyBorder="1" applyAlignment="1">
      <alignment horizontal="left" vertical="center" wrapText="1"/>
    </xf>
    <xf numFmtId="0" fontId="19" fillId="13" borderId="3" xfId="0" applyFont="1" applyFill="1" applyBorder="1" applyAlignment="1">
      <alignment horizontal="left" vertical="center"/>
    </xf>
    <xf numFmtId="0" fontId="19" fillId="14" borderId="0" xfId="0" applyFont="1" applyFill="1" applyAlignment="1">
      <alignment horizontal="left" vertical="center" wrapText="1"/>
    </xf>
    <xf numFmtId="0" fontId="32" fillId="14" borderId="0" xfId="0" applyFont="1" applyFill="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4"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vertical="center"/>
    </xf>
    <xf numFmtId="0" fontId="21" fillId="0" borderId="0" xfId="0" applyFont="1"/>
    <xf numFmtId="0" fontId="23" fillId="0" borderId="3" xfId="0" applyFont="1" applyBorder="1" applyAlignment="1">
      <alignment horizontal="center" textRotation="90" wrapText="1"/>
    </xf>
    <xf numFmtId="0" fontId="18" fillId="0" borderId="49" xfId="0" applyFont="1" applyBorder="1" applyAlignment="1">
      <alignment horizontal="center" vertical="center" wrapText="1"/>
    </xf>
    <xf numFmtId="0" fontId="23" fillId="0" borderId="49" xfId="0" applyFont="1" applyBorder="1" applyAlignment="1">
      <alignment horizontal="center" textRotation="90" wrapText="1"/>
    </xf>
    <xf numFmtId="0" fontId="65" fillId="0" borderId="49" xfId="0" applyFont="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6" borderId="12" xfId="0" applyFont="1" applyFill="1" applyBorder="1" applyAlignment="1">
      <alignment horizontal="center" vertical="center"/>
    </xf>
    <xf numFmtId="0" fontId="43" fillId="4" borderId="20" xfId="0" applyFont="1" applyFill="1" applyBorder="1" applyAlignment="1" applyProtection="1">
      <alignment horizontal="center" vertical="center"/>
      <protection locked="0"/>
    </xf>
    <xf numFmtId="0" fontId="43" fillId="16" borderId="43" xfId="0" applyFont="1" applyFill="1" applyBorder="1" applyAlignment="1">
      <alignment horizontal="center" vertical="center"/>
    </xf>
    <xf numFmtId="0" fontId="43" fillId="16" borderId="41" xfId="0" applyFont="1" applyFill="1" applyBorder="1" applyAlignment="1">
      <alignment horizontal="center" vertical="center"/>
    </xf>
    <xf numFmtId="0" fontId="43" fillId="16" borderId="14" xfId="0" applyFont="1" applyFill="1" applyBorder="1" applyAlignment="1">
      <alignment horizontal="center" vertical="center"/>
    </xf>
    <xf numFmtId="0" fontId="8" fillId="0" borderId="0" xfId="0" applyFont="1" applyAlignment="1">
      <alignment horizontal="left" vertical="center" wrapText="1"/>
    </xf>
    <xf numFmtId="0" fontId="44" fillId="16" borderId="0" xfId="0" applyFont="1" applyFill="1" applyAlignment="1">
      <alignment horizontal="center" vertical="center"/>
    </xf>
    <xf numFmtId="0" fontId="44" fillId="25" borderId="51" xfId="0" applyFont="1" applyFill="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44" fillId="16" borderId="52" xfId="0" applyFont="1" applyFill="1" applyBorder="1" applyAlignment="1">
      <alignment horizontal="center" vertical="center"/>
    </xf>
    <xf numFmtId="0" fontId="21" fillId="4" borderId="0" xfId="0" applyFont="1" applyFill="1" applyAlignment="1">
      <alignment vertical="top" wrapText="1"/>
    </xf>
    <xf numFmtId="0" fontId="23" fillId="0" borderId="0" xfId="0" applyFont="1"/>
    <xf numFmtId="0" fontId="44" fillId="0" borderId="3"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8" fillId="0" borderId="0" xfId="2" applyFont="1" applyAlignment="1">
      <alignment horizontal="left" vertical="center" wrapText="1"/>
    </xf>
    <xf numFmtId="0" fontId="44"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16" borderId="52" xfId="0" applyFont="1" applyFill="1" applyBorder="1" applyAlignment="1">
      <alignment horizontal="center" vertical="center"/>
    </xf>
    <xf numFmtId="0" fontId="40" fillId="0" borderId="0" xfId="2" applyFont="1" applyAlignment="1">
      <alignment horizontal="left" vertical="center" wrapText="1"/>
    </xf>
    <xf numFmtId="0" fontId="40" fillId="4" borderId="0" xfId="2" applyFont="1" applyFill="1" applyAlignment="1">
      <alignment horizontal="left" vertical="center" wrapText="1"/>
    </xf>
    <xf numFmtId="0" fontId="44" fillId="4" borderId="0" xfId="0" applyFont="1" applyFill="1" applyAlignment="1" applyProtection="1">
      <alignment horizontal="center" vertical="center"/>
      <protection locked="0"/>
    </xf>
    <xf numFmtId="0" fontId="43" fillId="16" borderId="51" xfId="0" applyFont="1" applyFill="1" applyBorder="1" applyAlignment="1" applyProtection="1">
      <alignment horizontal="center" vertical="center"/>
      <protection locked="0"/>
    </xf>
    <xf numFmtId="0" fontId="43" fillId="16" borderId="52" xfId="0" applyFont="1" applyFill="1" applyBorder="1" applyAlignment="1" applyProtection="1">
      <alignment horizontal="center" vertical="center"/>
      <protection locked="0"/>
    </xf>
    <xf numFmtId="0" fontId="20" fillId="0" borderId="0" xfId="2" applyFont="1" applyAlignment="1">
      <alignment horizontal="left" vertical="center" wrapText="1"/>
    </xf>
    <xf numFmtId="0" fontId="43" fillId="0" borderId="0" xfId="0" applyFont="1" applyAlignment="1" applyProtection="1">
      <alignment horizontal="center" vertical="center"/>
      <protection locked="0"/>
    </xf>
    <xf numFmtId="0" fontId="43" fillId="16" borderId="61"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0" borderId="0" xfId="0" applyFont="1" applyAlignment="1">
      <alignment horizontal="left" vertical="center"/>
    </xf>
    <xf numFmtId="0" fontId="20" fillId="0" borderId="36" xfId="2" applyFont="1" applyBorder="1" applyAlignment="1">
      <alignment horizontal="left" vertical="center" wrapText="1"/>
    </xf>
    <xf numFmtId="0" fontId="0" fillId="0" borderId="44" xfId="0" applyBorder="1" applyAlignment="1">
      <alignment horizontal="left" vertical="center" wrapText="1"/>
    </xf>
    <xf numFmtId="0" fontId="9" fillId="0" borderId="0" xfId="0" applyFont="1" applyAlignment="1">
      <alignment horizontal="left" vertical="center" wrapText="1"/>
    </xf>
    <xf numFmtId="0" fontId="43" fillId="4" borderId="0" xfId="0" applyFont="1" applyFill="1" applyAlignment="1">
      <alignment horizontal="center" vertical="center"/>
    </xf>
    <xf numFmtId="0" fontId="66" fillId="0" borderId="0" xfId="0" applyFont="1"/>
    <xf numFmtId="0" fontId="51" fillId="0" borderId="0" xfId="0" applyFont="1" applyAlignment="1">
      <alignment vertical="center" wrapText="1"/>
    </xf>
    <xf numFmtId="0" fontId="9" fillId="0" borderId="34" xfId="0" applyFont="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horizontal="center" vertical="center"/>
    </xf>
    <xf numFmtId="0" fontId="18" fillId="0" borderId="6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13" xfId="0" applyFont="1" applyBorder="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xf>
    <xf numFmtId="0" fontId="43" fillId="16" borderId="25" xfId="0" applyFont="1" applyFill="1" applyBorder="1" applyAlignment="1">
      <alignment horizontal="center" vertical="center"/>
    </xf>
    <xf numFmtId="0" fontId="43" fillId="16" borderId="26" xfId="0" applyFont="1" applyFill="1" applyBorder="1" applyAlignment="1">
      <alignment horizontal="center" vertical="center"/>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18" fillId="14" borderId="3"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3" fillId="0" borderId="3" xfId="0" applyFont="1" applyBorder="1" applyAlignment="1">
      <alignment horizontal="left" vertical="top" wrapText="1"/>
    </xf>
    <xf numFmtId="0" fontId="3" fillId="0" borderId="39" xfId="0" applyFont="1" applyBorder="1" applyAlignment="1">
      <alignment horizontal="left" vertical="top" wrapText="1"/>
    </xf>
    <xf numFmtId="0" fontId="4" fillId="0" borderId="12" xfId="0" quotePrefix="1" applyFont="1" applyBorder="1" applyAlignment="1">
      <alignment horizontal="left" vertical="top" wrapText="1"/>
    </xf>
    <xf numFmtId="0" fontId="1" fillId="0" borderId="11" xfId="0" quotePrefix="1" applyFont="1" applyBorder="1" applyAlignment="1">
      <alignment horizontal="center" vertical="center"/>
    </xf>
    <xf numFmtId="0" fontId="1" fillId="0" borderId="57" xfId="0" applyFont="1" applyBorder="1" applyAlignment="1">
      <alignment vertical="center" wrapText="1"/>
    </xf>
    <xf numFmtId="0" fontId="1" fillId="0" borderId="0" xfId="0" applyFont="1" applyAlignment="1">
      <alignment horizontal="right" vertical="center" wrapText="1"/>
    </xf>
    <xf numFmtId="0" fontId="1" fillId="0" borderId="24" xfId="0" applyFont="1" applyBorder="1" applyAlignment="1">
      <alignment horizontal="right" vertical="center" wrapText="1"/>
    </xf>
    <xf numFmtId="0" fontId="19" fillId="13"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Border="1" applyAlignment="1">
      <alignment horizontal="left" vertical="top" wrapText="1"/>
    </xf>
    <xf numFmtId="0" fontId="1" fillId="0" borderId="0" xfId="0" applyFont="1" applyAlignment="1">
      <alignment vertical="center" wrapText="1"/>
    </xf>
    <xf numFmtId="0" fontId="6" fillId="0" borderId="11"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3" fillId="0" borderId="3" xfId="0" applyFont="1" applyBorder="1" applyAlignment="1">
      <alignment horizontal="left" vertical="top"/>
    </xf>
    <xf numFmtId="0" fontId="4" fillId="2" borderId="3" xfId="0" applyFont="1" applyFill="1" applyBorder="1" applyAlignment="1">
      <alignment horizontal="left" vertical="top" wrapText="1"/>
    </xf>
    <xf numFmtId="0" fontId="34" fillId="22" borderId="0" xfId="0" applyFont="1" applyFill="1"/>
    <xf numFmtId="0" fontId="29" fillId="22" borderId="0" xfId="0" applyFont="1" applyFill="1"/>
    <xf numFmtId="0" fontId="28" fillId="22" borderId="0" xfId="0" applyFont="1" applyFill="1" applyAlignment="1">
      <alignment horizontal="left" vertical="top"/>
    </xf>
    <xf numFmtId="0" fontId="10" fillId="22" borderId="49" xfId="0" applyFont="1" applyFill="1" applyBorder="1" applyAlignment="1">
      <alignment vertical="top" wrapText="1"/>
    </xf>
    <xf numFmtId="0" fontId="28" fillId="22" borderId="3" xfId="0" applyFont="1" applyFill="1" applyBorder="1"/>
    <xf numFmtId="0" fontId="3" fillId="22" borderId="3" xfId="0" applyFont="1" applyFill="1" applyBorder="1"/>
    <xf numFmtId="0" fontId="28" fillId="22" borderId="36" xfId="0" applyFont="1" applyFill="1" applyBorder="1" applyAlignment="1">
      <alignment wrapText="1"/>
    </xf>
    <xf numFmtId="0" fontId="28" fillId="22" borderId="44" xfId="0" applyFont="1" applyFill="1" applyBorder="1"/>
    <xf numFmtId="0" fontId="34" fillId="22" borderId="0" xfId="0" applyFont="1" applyFill="1" applyAlignment="1">
      <alignment vertical="top"/>
    </xf>
    <xf numFmtId="0" fontId="4" fillId="4" borderId="77" xfId="0" applyFont="1" applyFill="1" applyBorder="1" applyAlignment="1">
      <alignment horizontal="left" vertical="top" wrapText="1"/>
    </xf>
    <xf numFmtId="0" fontId="4" fillId="0" borderId="77" xfId="0" applyFont="1" applyBorder="1" applyAlignment="1">
      <alignment horizontal="left" vertical="top" wrapText="1"/>
    </xf>
    <xf numFmtId="0" fontId="3" fillId="0" borderId="54" xfId="0" applyFont="1" applyBorder="1" applyAlignment="1">
      <alignment vertical="top"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9" fillId="0" borderId="2" xfId="0" applyFont="1" applyBorder="1" applyAlignment="1">
      <alignment horizontal="left" vertical="top" wrapText="1"/>
    </xf>
    <xf numFmtId="0" fontId="18" fillId="0" borderId="37" xfId="0" applyFont="1" applyBorder="1" applyAlignment="1">
      <alignment vertical="center"/>
    </xf>
    <xf numFmtId="0" fontId="3" fillId="0" borderId="37" xfId="0" applyFont="1" applyBorder="1" applyAlignment="1">
      <alignment vertical="center"/>
    </xf>
    <xf numFmtId="0" fontId="3" fillId="0" borderId="37" xfId="0" quotePrefix="1" applyFont="1" applyBorder="1" applyAlignment="1">
      <alignment vertical="center" wrapText="1"/>
    </xf>
    <xf numFmtId="0" fontId="3" fillId="0" borderId="53" xfId="0" applyFont="1" applyBorder="1" applyAlignment="1">
      <alignment vertical="center"/>
    </xf>
    <xf numFmtId="0" fontId="18" fillId="0" borderId="39" xfId="0" applyFont="1" applyBorder="1" applyAlignment="1">
      <alignment vertical="center"/>
    </xf>
    <xf numFmtId="0" fontId="9" fillId="4" borderId="50" xfId="0" applyFont="1" applyFill="1" applyBorder="1" applyAlignment="1">
      <alignment horizontal="left" vertical="top" wrapText="1"/>
    </xf>
    <xf numFmtId="0" fontId="19" fillId="27" borderId="16" xfId="0" applyFont="1" applyFill="1" applyBorder="1" applyAlignment="1">
      <alignment horizontal="center" vertical="center" wrapText="1"/>
    </xf>
    <xf numFmtId="0" fontId="3" fillId="4" borderId="41" xfId="0" applyFont="1" applyFill="1" applyBorder="1" applyAlignment="1">
      <alignment horizontal="left" vertical="top" wrapText="1"/>
    </xf>
    <xf numFmtId="0" fontId="19" fillId="0" borderId="8" xfId="0" applyFont="1" applyBorder="1" applyAlignment="1">
      <alignment horizontal="center" vertical="center" wrapText="1"/>
    </xf>
    <xf numFmtId="0" fontId="46" fillId="0" borderId="11" xfId="0" applyFont="1" applyBorder="1"/>
    <xf numFmtId="0" fontId="9" fillId="4" borderId="13" xfId="0" applyFont="1" applyFill="1" applyBorder="1" applyAlignment="1">
      <alignment horizontal="left" vertical="top" wrapText="1"/>
    </xf>
    <xf numFmtId="0" fontId="55" fillId="0" borderId="0" xfId="0" applyFont="1" applyAlignment="1">
      <alignment vertical="top" wrapText="1"/>
    </xf>
    <xf numFmtId="0" fontId="15" fillId="0" borderId="0" xfId="1" applyAlignment="1" applyProtection="1">
      <alignment vertical="center"/>
    </xf>
    <xf numFmtId="0" fontId="58" fillId="4" borderId="0" xfId="0" applyFont="1" applyFill="1" applyAlignment="1">
      <alignment vertical="top" wrapText="1"/>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Border="1" applyAlignment="1">
      <alignmen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2" borderId="3" xfId="0" applyFont="1" applyFill="1" applyBorder="1" applyAlignment="1">
      <alignment horizontal="left" vertical="top" wrapText="1"/>
    </xf>
    <xf numFmtId="0" fontId="9" fillId="8"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9" fillId="0" borderId="34" xfId="0" applyFont="1" applyBorder="1" applyAlignment="1">
      <alignment horizontal="left" vertical="top" wrapText="1"/>
    </xf>
    <xf numFmtId="0" fontId="4" fillId="0" borderId="19" xfId="0" applyFont="1" applyBorder="1" applyAlignment="1">
      <alignment horizontal="left" vertical="top" wrapText="1"/>
    </xf>
    <xf numFmtId="49" fontId="4" fillId="4" borderId="20" xfId="0" applyNumberFormat="1" applyFont="1" applyFill="1" applyBorder="1" applyAlignment="1">
      <alignment vertical="top" wrapText="1"/>
    </xf>
    <xf numFmtId="0" fontId="9" fillId="15" borderId="51" xfId="0" applyFont="1" applyFill="1" applyBorder="1" applyAlignment="1">
      <alignment vertical="top" wrapText="1"/>
    </xf>
    <xf numFmtId="0" fontId="9" fillId="15" borderId="51" xfId="0" applyFont="1" applyFill="1" applyBorder="1" applyAlignment="1">
      <alignment horizontal="left" vertical="top" wrapText="1"/>
    </xf>
    <xf numFmtId="0" fontId="9" fillId="0" borderId="51" xfId="0" applyFont="1" applyBorder="1" applyAlignment="1">
      <alignment vertical="top"/>
    </xf>
    <xf numFmtId="0" fontId="9" fillId="0" borderId="51" xfId="0" applyFont="1" applyBorder="1" applyAlignment="1">
      <alignment vertical="top" wrapText="1"/>
    </xf>
    <xf numFmtId="0" fontId="6" fillId="10" borderId="67" xfId="0" applyFont="1" applyFill="1" applyBorder="1" applyAlignment="1">
      <alignment horizontal="center" vertical="center"/>
    </xf>
    <xf numFmtId="0" fontId="60" fillId="0" borderId="0" xfId="0" applyFont="1"/>
    <xf numFmtId="0" fontId="9" fillId="7" borderId="51" xfId="0" applyFont="1" applyFill="1" applyBorder="1" applyAlignment="1">
      <alignment vertical="top" wrapText="1"/>
    </xf>
    <xf numFmtId="0" fontId="9" fillId="0" borderId="20" xfId="0" applyFont="1" applyBorder="1" applyAlignment="1">
      <alignment vertical="top"/>
    </xf>
    <xf numFmtId="0" fontId="9" fillId="0" borderId="20" xfId="0" applyFont="1" applyBorder="1" applyAlignment="1">
      <alignment vertical="top" wrapText="1"/>
    </xf>
    <xf numFmtId="0" fontId="47" fillId="0" borderId="41" xfId="0" applyFont="1" applyBorder="1" applyAlignment="1">
      <alignment vertical="top" wrapText="1"/>
    </xf>
    <xf numFmtId="0" fontId="23" fillId="0" borderId="81" xfId="0" applyFont="1" applyBorder="1" applyAlignment="1">
      <alignment horizontal="center" textRotation="90" wrapText="1"/>
    </xf>
    <xf numFmtId="0" fontId="23" fillId="0" borderId="82" xfId="0" applyFont="1" applyBorder="1" applyAlignment="1">
      <alignment textRotation="90" wrapText="1"/>
    </xf>
    <xf numFmtId="0" fontId="18" fillId="3" borderId="83" xfId="0" applyFont="1" applyFill="1" applyBorder="1" applyAlignment="1">
      <alignment horizontal="center" vertical="center" wrapText="1"/>
    </xf>
    <xf numFmtId="0" fontId="23" fillId="28" borderId="84" xfId="0" applyFont="1" applyFill="1" applyBorder="1" applyAlignment="1">
      <alignment horizontal="center" vertical="center" wrapText="1"/>
    </xf>
    <xf numFmtId="0" fontId="23" fillId="28" borderId="84" xfId="0" applyFont="1" applyFill="1" applyBorder="1" applyAlignment="1">
      <alignment horizontal="center" vertical="top" wrapText="1"/>
    </xf>
    <xf numFmtId="0" fontId="23" fillId="0" borderId="29" xfId="0" applyFont="1" applyBorder="1" applyAlignment="1">
      <alignment horizontal="center" vertical="center" wrapText="1"/>
    </xf>
    <xf numFmtId="0" fontId="23" fillId="0" borderId="61" xfId="0" applyFont="1" applyBorder="1" applyAlignment="1">
      <alignment horizontal="center" vertical="center" wrapText="1"/>
    </xf>
    <xf numFmtId="0" fontId="23" fillId="28" borderId="75"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28" borderId="75" xfId="0" applyFont="1" applyFill="1" applyBorder="1" applyAlignment="1">
      <alignment horizontal="center" vertical="top" wrapText="1"/>
    </xf>
    <xf numFmtId="0" fontId="23" fillId="0" borderId="29" xfId="0" applyFont="1" applyBorder="1" applyAlignment="1">
      <alignment horizontal="center" wrapText="1"/>
    </xf>
    <xf numFmtId="0" fontId="23" fillId="0" borderId="88" xfId="0" applyFont="1" applyBorder="1" applyAlignment="1">
      <alignment horizontal="center" vertical="center" wrapText="1"/>
    </xf>
    <xf numFmtId="0" fontId="23" fillId="0" borderId="65" xfId="0" applyFont="1" applyBorder="1" applyAlignment="1">
      <alignment horizontal="center" vertical="center"/>
    </xf>
    <xf numFmtId="0" fontId="23" fillId="29" borderId="61" xfId="0" applyFont="1" applyFill="1" applyBorder="1" applyAlignment="1" applyProtection="1">
      <alignment horizontal="center" vertical="center"/>
      <protection locked="0"/>
    </xf>
    <xf numFmtId="0" fontId="23" fillId="29" borderId="65" xfId="0" applyFont="1" applyFill="1" applyBorder="1" applyAlignment="1" applyProtection="1">
      <alignment horizontal="center" vertical="center"/>
      <protection locked="0"/>
    </xf>
    <xf numFmtId="10" fontId="23" fillId="0" borderId="61" xfId="0" applyNumberFormat="1" applyFont="1" applyBorder="1" applyAlignment="1">
      <alignment horizontal="center" vertical="center"/>
    </xf>
    <xf numFmtId="10" fontId="23" fillId="0" borderId="93" xfId="0" applyNumberFormat="1" applyFont="1" applyBorder="1" applyAlignment="1">
      <alignment horizontal="center" vertical="center"/>
    </xf>
    <xf numFmtId="0" fontId="23" fillId="29" borderId="74" xfId="0" applyFont="1" applyFill="1" applyBorder="1" applyAlignment="1" applyProtection="1">
      <alignment horizontal="center" vertical="center"/>
      <protection locked="0"/>
    </xf>
    <xf numFmtId="10" fontId="23" fillId="0" borderId="74" xfId="0" applyNumberFormat="1" applyFont="1" applyBorder="1" applyAlignment="1">
      <alignment horizontal="center" vertical="center"/>
    </xf>
    <xf numFmtId="0" fontId="23" fillId="29" borderId="6" xfId="0" applyFont="1" applyFill="1" applyBorder="1" applyAlignment="1" applyProtection="1">
      <alignment horizontal="center" vertical="center"/>
      <protection locked="0"/>
    </xf>
    <xf numFmtId="0" fontId="23" fillId="29" borderId="0" xfId="0" applyFont="1" applyFill="1" applyAlignment="1" applyProtection="1">
      <alignment horizontal="center" vertical="center"/>
      <protection locked="0"/>
    </xf>
    <xf numFmtId="10" fontId="23" fillId="0" borderId="75" xfId="0" applyNumberFormat="1" applyFont="1" applyBorder="1" applyAlignment="1">
      <alignment horizontal="center" vertical="center"/>
    </xf>
    <xf numFmtId="10" fontId="23" fillId="0" borderId="90" xfId="0" applyNumberFormat="1" applyFont="1" applyBorder="1" applyAlignment="1">
      <alignment horizontal="center" vertical="center"/>
    </xf>
    <xf numFmtId="0" fontId="23" fillId="0" borderId="94" xfId="0" applyFont="1" applyBorder="1" applyAlignment="1">
      <alignment horizontal="center" vertical="center"/>
    </xf>
    <xf numFmtId="0" fontId="23" fillId="29" borderId="95" xfId="0" applyFont="1" applyFill="1" applyBorder="1" applyAlignment="1" applyProtection="1">
      <alignment horizontal="center" vertical="center"/>
      <protection locked="0"/>
    </xf>
    <xf numFmtId="0" fontId="23" fillId="28" borderId="95" xfId="0" applyFont="1" applyFill="1" applyBorder="1" applyAlignment="1">
      <alignment horizontal="center" vertical="center" wrapText="1"/>
    </xf>
    <xf numFmtId="0" fontId="23" fillId="29" borderId="94" xfId="0" applyFont="1" applyFill="1" applyBorder="1" applyAlignment="1" applyProtection="1">
      <alignment horizontal="center" vertical="center"/>
      <protection locked="0"/>
    </xf>
    <xf numFmtId="10" fontId="23" fillId="0" borderId="95" xfId="0" applyNumberFormat="1" applyFont="1" applyBorder="1" applyAlignment="1">
      <alignment horizontal="center" vertical="center"/>
    </xf>
    <xf numFmtId="10" fontId="23" fillId="0" borderId="96" xfId="0" applyNumberFormat="1" applyFont="1" applyBorder="1" applyAlignment="1">
      <alignment horizontal="center" vertical="center"/>
    </xf>
    <xf numFmtId="0" fontId="23" fillId="0" borderId="87" xfId="0" applyFont="1" applyBorder="1" applyAlignment="1">
      <alignment horizontal="center" vertical="center" textRotation="255" wrapText="1"/>
    </xf>
    <xf numFmtId="0" fontId="6" fillId="30" borderId="9" xfId="0" applyFont="1" applyFill="1" applyBorder="1" applyAlignment="1">
      <alignment horizontal="center" vertical="center"/>
    </xf>
    <xf numFmtId="0" fontId="6" fillId="30" borderId="3" xfId="0" applyFont="1" applyFill="1" applyBorder="1" applyAlignment="1">
      <alignment horizontal="center" vertical="center"/>
    </xf>
    <xf numFmtId="0" fontId="6" fillId="30" borderId="41" xfId="0" applyFont="1" applyFill="1" applyBorder="1" applyAlignment="1">
      <alignment horizontal="center" vertical="center"/>
    </xf>
    <xf numFmtId="0" fontId="3" fillId="0" borderId="14" xfId="0" applyFont="1" applyBorder="1" applyAlignment="1">
      <alignment vertical="top" wrapText="1"/>
    </xf>
    <xf numFmtId="0" fontId="4" fillId="0" borderId="10" xfId="0" applyFont="1" applyBorder="1" applyAlignment="1">
      <alignment horizontal="left" vertical="top" wrapText="1"/>
    </xf>
    <xf numFmtId="0" fontId="95" fillId="10" borderId="9"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41"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11" xfId="0" applyFont="1" applyFill="1" applyBorder="1" applyAlignment="1">
      <alignment horizontal="center" vertical="center"/>
    </xf>
    <xf numFmtId="0" fontId="95" fillId="10" borderId="13" xfId="0" applyFont="1" applyFill="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31" borderId="11" xfId="3" applyNumberFormat="1" applyFont="1" applyFill="1" applyBorder="1" applyAlignment="1">
      <alignment horizontal="center" vertical="center" wrapText="1"/>
    </xf>
    <xf numFmtId="0" fontId="1" fillId="0" borderId="12" xfId="0" applyFont="1" applyBorder="1" applyAlignment="1">
      <alignment horizontal="center" vertical="center"/>
    </xf>
    <xf numFmtId="164" fontId="9" fillId="32" borderId="11" xfId="3" applyNumberFormat="1" applyFont="1" applyFill="1" applyBorder="1" applyAlignment="1">
      <alignment horizontal="center" vertical="center" wrapText="1"/>
    </xf>
    <xf numFmtId="164" fontId="9" fillId="33" borderId="11" xfId="3" applyNumberFormat="1" applyFont="1" applyFill="1" applyBorder="1" applyAlignment="1">
      <alignment horizontal="center" vertical="center" wrapText="1"/>
    </xf>
    <xf numFmtId="164" fontId="9" fillId="34" borderId="11" xfId="3" applyNumberFormat="1" applyFont="1" applyFill="1" applyBorder="1" applyAlignment="1">
      <alignment horizontal="center" vertical="center" wrapText="1"/>
    </xf>
    <xf numFmtId="164" fontId="9" fillId="34" borderId="13" xfId="3" applyNumberFormat="1" applyFont="1" applyFill="1" applyBorder="1" applyAlignment="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3" fillId="0" borderId="9" xfId="0" applyFont="1" applyBorder="1" applyAlignment="1">
      <alignment horizontal="left" vertical="top"/>
    </xf>
    <xf numFmtId="0" fontId="99" fillId="0" borderId="0" xfId="0" applyFont="1" applyAlignment="1">
      <alignment horizontal="left"/>
    </xf>
    <xf numFmtId="0" fontId="19" fillId="0" borderId="0" xfId="0" applyFont="1" applyAlignment="1">
      <alignment wrapText="1"/>
    </xf>
    <xf numFmtId="0" fontId="18" fillId="0" borderId="0" xfId="0" applyFont="1" applyAlignment="1">
      <alignment horizontal="justify" vertical="justify" wrapText="1"/>
    </xf>
    <xf numFmtId="0" fontId="46" fillId="3" borderId="0" xfId="0" applyFont="1" applyFill="1"/>
    <xf numFmtId="0" fontId="21" fillId="3" borderId="0" xfId="0" applyFont="1" applyFill="1" applyAlignment="1">
      <alignment vertical="center"/>
    </xf>
    <xf numFmtId="0" fontId="21" fillId="3" borderId="0" xfId="0" applyFont="1" applyFill="1"/>
    <xf numFmtId="0" fontId="18" fillId="3" borderId="0" xfId="0" applyFont="1" applyFill="1" applyAlignment="1">
      <alignment horizontal="center" vertical="center" wrapText="1"/>
    </xf>
    <xf numFmtId="0" fontId="46" fillId="0" borderId="0" xfId="0" applyFont="1" applyAlignment="1">
      <alignment vertical="top"/>
    </xf>
    <xf numFmtId="0" fontId="46" fillId="0" borderId="0" xfId="0" applyFont="1" applyAlignment="1">
      <alignment vertical="center"/>
    </xf>
    <xf numFmtId="0" fontId="100" fillId="0" borderId="0" xfId="0" applyFont="1" applyAlignment="1">
      <alignment horizontal="left" vertical="center"/>
    </xf>
    <xf numFmtId="0" fontId="46" fillId="0" borderId="0" xfId="0" applyFont="1" applyAlignment="1">
      <alignment horizontal="left"/>
    </xf>
    <xf numFmtId="0" fontId="23" fillId="3" borderId="0" xfId="2" applyFont="1" applyFill="1" applyAlignment="1">
      <alignment horizontal="left" vertical="center" wrapText="1"/>
    </xf>
    <xf numFmtId="0" fontId="21" fillId="3" borderId="0" xfId="0" applyFont="1" applyFill="1" applyAlignment="1">
      <alignment horizontal="left" vertical="center"/>
    </xf>
    <xf numFmtId="0" fontId="18" fillId="0" borderId="0" xfId="2" applyFont="1" applyAlignment="1">
      <alignment vertical="center"/>
    </xf>
    <xf numFmtId="0" fontId="4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35" borderId="10" xfId="0" applyFont="1" applyFill="1" applyBorder="1" applyAlignment="1">
      <alignment horizontal="center" vertical="center"/>
    </xf>
    <xf numFmtId="0" fontId="18" fillId="29" borderId="14" xfId="0" applyFont="1" applyFill="1" applyBorder="1" applyAlignment="1" applyProtection="1">
      <alignment horizontal="center" vertical="center"/>
      <protection locked="0"/>
    </xf>
    <xf numFmtId="0" fontId="21" fillId="29" borderId="10" xfId="0" applyFont="1" applyFill="1" applyBorder="1" applyAlignment="1" applyProtection="1">
      <alignment horizontal="center" vertical="center"/>
      <protection locked="0"/>
    </xf>
    <xf numFmtId="0" fontId="21" fillId="29" borderId="12" xfId="0" applyFont="1" applyFill="1" applyBorder="1" applyAlignment="1" applyProtection="1">
      <alignment horizontal="center" vertical="center"/>
      <protection locked="0"/>
    </xf>
    <xf numFmtId="0" fontId="21" fillId="29"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Border="1" applyAlignment="1">
      <alignment horizontal="left" vertical="top" wrapText="1"/>
    </xf>
    <xf numFmtId="0" fontId="3" fillId="0" borderId="33" xfId="0" applyFont="1" applyBorder="1" applyAlignment="1">
      <alignment horizontal="lef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3" borderId="0" xfId="0" applyFont="1" applyFill="1" applyAlignment="1">
      <alignment horizontal="center" vertical="center"/>
    </xf>
    <xf numFmtId="0" fontId="46"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61" fillId="0" borderId="0" xfId="0" applyFont="1"/>
    <xf numFmtId="0" fontId="0" fillId="0" borderId="22" xfId="0" applyBorder="1"/>
    <xf numFmtId="0" fontId="0" fillId="0" borderId="49" xfId="0" applyBorder="1"/>
    <xf numFmtId="0" fontId="0" fillId="0" borderId="21" xfId="0" applyBorder="1"/>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3" fillId="0" borderId="12"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Alignment="1">
      <alignment horizontal="left" vertical="top"/>
    </xf>
    <xf numFmtId="0" fontId="9" fillId="0" borderId="11" xfId="0" applyFont="1" applyBorder="1" applyAlignment="1">
      <alignment horizontal="center" vertical="top" wrapText="1"/>
    </xf>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29" fillId="0" borderId="0" xfId="0" applyFont="1" applyAlignment="1">
      <alignment vertical="center"/>
    </xf>
    <xf numFmtId="0" fontId="3"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vertical="center" wrapText="1"/>
    </xf>
    <xf numFmtId="0" fontId="43" fillId="0" borderId="0" xfId="0" applyFont="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Alignment="1">
      <alignment horizontal="center" vertical="center"/>
    </xf>
    <xf numFmtId="0" fontId="3" fillId="37" borderId="3" xfId="0" applyFont="1" applyFill="1" applyBorder="1" applyAlignment="1">
      <alignment horizontal="center"/>
    </xf>
    <xf numFmtId="0" fontId="3" fillId="39" borderId="3" xfId="0" applyFont="1" applyFill="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3" fillId="0" borderId="14" xfId="0" applyFont="1" applyBorder="1" applyAlignment="1">
      <alignment vertical="top"/>
    </xf>
    <xf numFmtId="0" fontId="76" fillId="0" borderId="16" xfId="0" applyFont="1" applyBorder="1" applyAlignment="1">
      <alignment vertical="top" wrapText="1"/>
    </xf>
    <xf numFmtId="0" fontId="109" fillId="0" borderId="16" xfId="0" applyFont="1" applyBorder="1" applyAlignment="1">
      <alignment vertical="top" wrapText="1"/>
    </xf>
    <xf numFmtId="0" fontId="6" fillId="0" borderId="64" xfId="0" applyFont="1" applyBorder="1" applyAlignment="1">
      <alignment horizontal="left" vertical="top"/>
    </xf>
    <xf numFmtId="0" fontId="3" fillId="0" borderId="13" xfId="0" applyFont="1" applyBorder="1" applyAlignment="1">
      <alignment horizontal="left" vertical="top" wrapText="1"/>
    </xf>
    <xf numFmtId="0" fontId="91" fillId="0" borderId="3" xfId="0" applyFont="1" applyBorder="1" applyAlignment="1">
      <alignment horizontal="center" vertical="center" wrapText="1"/>
    </xf>
    <xf numFmtId="0" fontId="21" fillId="0" borderId="36" xfId="0" applyFont="1" applyBorder="1"/>
    <xf numFmtId="0" fontId="43" fillId="0" borderId="40" xfId="0" applyFont="1" applyBorder="1" applyAlignment="1">
      <alignment horizontal="center" vertical="top" wrapText="1"/>
    </xf>
    <xf numFmtId="0" fontId="23" fillId="0" borderId="91" xfId="0" applyFont="1" applyBorder="1" applyAlignment="1">
      <alignment horizontal="center" vertical="center" wrapText="1"/>
    </xf>
    <xf numFmtId="0" fontId="9" fillId="0" borderId="38" xfId="0" applyFont="1" applyBorder="1" applyAlignment="1">
      <alignment horizontal="left" vertical="top" wrapText="1"/>
    </xf>
    <xf numFmtId="0" fontId="9" fillId="0" borderId="53" xfId="0" applyFont="1" applyBorder="1" applyAlignment="1">
      <alignment vertical="top"/>
    </xf>
    <xf numFmtId="0" fontId="3" fillId="0" borderId="34" xfId="0" applyFont="1" applyBorder="1" applyAlignment="1">
      <alignment horizontal="left" vertical="top"/>
    </xf>
    <xf numFmtId="0" fontId="10" fillId="0" borderId="78" xfId="0" applyFont="1" applyBorder="1" applyAlignment="1">
      <alignment horizontal="left" vertical="center" wrapText="1"/>
    </xf>
    <xf numFmtId="0" fontId="23" fillId="16" borderId="61" xfId="0" applyFont="1" applyFill="1" applyBorder="1" applyAlignment="1" applyProtection="1">
      <alignment horizontal="center" vertical="center"/>
      <protection locked="0"/>
    </xf>
    <xf numFmtId="0" fontId="27" fillId="0" borderId="76" xfId="0" applyFont="1" applyBorder="1" applyAlignment="1">
      <alignment horizontal="left" vertical="center" wrapText="1"/>
    </xf>
    <xf numFmtId="0" fontId="123" fillId="35" borderId="61" xfId="0" applyFont="1" applyFill="1" applyBorder="1" applyAlignment="1">
      <alignment horizontal="center" vertical="center"/>
    </xf>
    <xf numFmtId="0" fontId="19" fillId="0" borderId="0" xfId="0" applyFont="1" applyAlignment="1">
      <alignment vertical="center" wrapText="1"/>
    </xf>
    <xf numFmtId="0" fontId="4" fillId="0" borderId="0" xfId="0" applyFont="1" applyAlignment="1" applyProtection="1">
      <alignment horizontal="left" vertical="top" wrapText="1"/>
      <protection locked="0"/>
    </xf>
    <xf numFmtId="0" fontId="9" fillId="0" borderId="34" xfId="0" applyFont="1" applyBorder="1" applyAlignment="1">
      <alignment horizontal="left" vertical="top"/>
    </xf>
    <xf numFmtId="0" fontId="95" fillId="10" borderId="19" xfId="0" applyFont="1" applyFill="1" applyBorder="1" applyAlignment="1">
      <alignment horizontal="center" vertical="center"/>
    </xf>
    <xf numFmtId="0" fontId="6" fillId="30" borderId="20" xfId="0" applyFont="1" applyFill="1" applyBorder="1" applyAlignment="1">
      <alignment horizontal="center" vertical="center"/>
    </xf>
    <xf numFmtId="0" fontId="95" fillId="10" borderId="20" xfId="0" applyFont="1" applyFill="1" applyBorder="1" applyAlignment="1">
      <alignment horizontal="center" vertical="center"/>
    </xf>
    <xf numFmtId="0" fontId="9" fillId="0" borderId="43" xfId="0" applyFont="1" applyBorder="1" applyAlignment="1">
      <alignment vertical="top"/>
    </xf>
    <xf numFmtId="0" fontId="95" fillId="10" borderId="98" xfId="0" applyFont="1" applyFill="1" applyBorder="1" applyAlignment="1">
      <alignment horizontal="center" vertical="center"/>
    </xf>
    <xf numFmtId="0" fontId="6" fillId="30" borderId="99" xfId="0" applyFont="1" applyFill="1" applyBorder="1" applyAlignment="1">
      <alignment horizontal="center" vertical="center"/>
    </xf>
    <xf numFmtId="0" fontId="95" fillId="10" borderId="99" xfId="0" applyFont="1" applyFill="1" applyBorder="1" applyAlignment="1">
      <alignment horizontal="center" vertical="center"/>
    </xf>
    <xf numFmtId="0" fontId="4" fillId="0" borderId="99" xfId="0" applyFont="1" applyBorder="1" applyAlignment="1">
      <alignment horizontal="left" vertical="top" wrapText="1"/>
    </xf>
    <xf numFmtId="0" fontId="3" fillId="0" borderId="99" xfId="0" applyFont="1" applyBorder="1" applyAlignment="1">
      <alignment vertical="top" wrapText="1"/>
    </xf>
    <xf numFmtId="0" fontId="4" fillId="4" borderId="100" xfId="0" applyFont="1" applyFill="1" applyBorder="1" applyAlignment="1">
      <alignment horizontal="left" vertical="top" wrapText="1"/>
    </xf>
    <xf numFmtId="0" fontId="95" fillId="10"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10" borderId="101" xfId="0" applyFont="1" applyFill="1" applyBorder="1" applyAlignment="1">
      <alignment horizontal="center" vertical="center"/>
    </xf>
    <xf numFmtId="0" fontId="6" fillId="30" borderId="102" xfId="0" applyFont="1" applyFill="1" applyBorder="1" applyAlignment="1">
      <alignment horizontal="center" vertical="center"/>
    </xf>
    <xf numFmtId="0" fontId="95" fillId="10" borderId="102" xfId="0" applyFont="1" applyFill="1" applyBorder="1" applyAlignment="1">
      <alignment horizontal="center" vertical="center"/>
    </xf>
    <xf numFmtId="0" fontId="4" fillId="0" borderId="102" xfId="0" applyFont="1" applyBorder="1" applyAlignment="1">
      <alignment horizontal="left" vertical="top" wrapText="1"/>
    </xf>
    <xf numFmtId="0" fontId="3" fillId="0" borderId="102" xfId="0" applyFont="1" applyBorder="1" applyAlignment="1">
      <alignment vertical="top" wrapText="1"/>
    </xf>
    <xf numFmtId="0" fontId="4" fillId="4" borderId="103" xfId="0" applyFont="1" applyFill="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vertical="top"/>
    </xf>
    <xf numFmtId="0" fontId="95" fillId="0" borderId="106" xfId="0" applyFont="1" applyBorder="1" applyAlignment="1">
      <alignment horizontal="center" vertical="center"/>
    </xf>
    <xf numFmtId="0" fontId="6" fillId="0" borderId="104" xfId="0" applyFont="1" applyBorder="1" applyAlignment="1">
      <alignment horizontal="center" vertical="center"/>
    </xf>
    <xf numFmtId="0" fontId="95" fillId="0" borderId="104" xfId="0" applyFont="1" applyBorder="1" applyAlignment="1">
      <alignment horizontal="center" vertical="center"/>
    </xf>
    <xf numFmtId="0" fontId="95" fillId="0" borderId="107" xfId="0" applyFont="1" applyBorder="1" applyAlignment="1">
      <alignment horizontal="center" vertical="center"/>
    </xf>
    <xf numFmtId="0" fontId="6" fillId="0" borderId="108" xfId="0" applyFont="1" applyBorder="1" applyAlignment="1">
      <alignment horizontal="center" vertical="center"/>
    </xf>
    <xf numFmtId="0" fontId="95" fillId="0" borderId="108" xfId="0" applyFont="1" applyBorder="1" applyAlignment="1">
      <alignment horizontal="center" vertical="center"/>
    </xf>
    <xf numFmtId="0" fontId="95" fillId="10" borderId="50" xfId="0" applyFont="1" applyFill="1" applyBorder="1" applyAlignment="1">
      <alignment horizontal="center" vertical="center"/>
    </xf>
    <xf numFmtId="0" fontId="6" fillId="30" borderId="51" xfId="0" applyFont="1" applyFill="1" applyBorder="1" applyAlignment="1">
      <alignment horizontal="center" vertical="center"/>
    </xf>
    <xf numFmtId="0" fontId="95" fillId="10" borderId="51" xfId="0" applyFont="1" applyFill="1" applyBorder="1" applyAlignment="1">
      <alignment horizontal="center" vertical="center"/>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9" fillId="4" borderId="9" xfId="0" applyFont="1" applyFill="1" applyBorder="1" applyAlignment="1">
      <alignment horizontal="left" vertical="top" wrapText="1"/>
    </xf>
    <xf numFmtId="0" fontId="6" fillId="0" borderId="3" xfId="0" applyFont="1" applyBorder="1" applyAlignment="1">
      <alignment horizontal="center" vertical="center" wrapText="1"/>
    </xf>
    <xf numFmtId="0" fontId="23" fillId="28" borderId="44" xfId="0" applyFont="1" applyFill="1" applyBorder="1" applyAlignment="1">
      <alignment horizontal="center" vertical="top" wrapText="1"/>
    </xf>
    <xf numFmtId="0" fontId="23" fillId="28" borderId="111" xfId="0" applyFont="1" applyFill="1" applyBorder="1" applyAlignment="1">
      <alignment horizontal="center" vertical="top" wrapText="1"/>
    </xf>
    <xf numFmtId="10" fontId="23" fillId="0" borderId="112" xfId="0" applyNumberFormat="1" applyFont="1" applyBorder="1" applyAlignment="1">
      <alignment horizontal="center" vertical="center"/>
    </xf>
    <xf numFmtId="10" fontId="23" fillId="0" borderId="113" xfId="0" applyNumberFormat="1" applyFont="1" applyBorder="1" applyAlignment="1">
      <alignment horizontal="center" vertical="center"/>
    </xf>
    <xf numFmtId="10" fontId="23" fillId="0" borderId="114" xfId="0" applyNumberFormat="1" applyFont="1" applyBorder="1" applyAlignment="1">
      <alignment horizontal="center" vertical="center"/>
    </xf>
    <xf numFmtId="10" fontId="21" fillId="0" borderId="110" xfId="0" applyNumberFormat="1" applyFont="1" applyBorder="1" applyAlignment="1">
      <alignment horizontal="center" vertical="center"/>
    </xf>
    <xf numFmtId="0" fontId="20" fillId="0" borderId="0" xfId="0" applyFont="1" applyAlignment="1">
      <alignment wrapText="1"/>
    </xf>
    <xf numFmtId="0" fontId="6" fillId="6" borderId="16" xfId="0" applyFont="1" applyFill="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xf>
    <xf numFmtId="0" fontId="6" fillId="0" borderId="49" xfId="0" applyFont="1" applyBorder="1"/>
    <xf numFmtId="0" fontId="6" fillId="0" borderId="59" xfId="0" applyFont="1" applyBorder="1" applyAlignment="1">
      <alignment horizontal="center"/>
    </xf>
    <xf numFmtId="0" fontId="6" fillId="0" borderId="2" xfId="0" applyFont="1" applyBorder="1" applyAlignment="1">
      <alignment horizontal="center" wrapText="1"/>
    </xf>
    <xf numFmtId="0" fontId="6" fillId="18" borderId="3" xfId="0" applyFont="1" applyFill="1" applyBorder="1" applyAlignment="1">
      <alignment horizontal="center" vertical="center" wrapText="1"/>
    </xf>
    <xf numFmtId="0" fontId="6" fillId="0" borderId="22" xfId="0" applyFont="1" applyBorder="1"/>
    <xf numFmtId="0" fontId="6" fillId="18" borderId="16" xfId="0" applyFont="1" applyFill="1" applyBorder="1" applyAlignment="1">
      <alignment horizontal="center" vertical="center" wrapText="1"/>
    </xf>
    <xf numFmtId="0" fontId="6" fillId="0" borderId="0" xfId="0" applyFont="1" applyAlignment="1">
      <alignment vertical="center"/>
    </xf>
    <xf numFmtId="0" fontId="6" fillId="0" borderId="49" xfId="0" applyFont="1" applyBorder="1" applyAlignment="1">
      <alignment horizontal="center"/>
    </xf>
    <xf numFmtId="0" fontId="6" fillId="0" borderId="59" xfId="0" applyFont="1" applyBorder="1"/>
    <xf numFmtId="0" fontId="6" fillId="0" borderId="49" xfId="0" applyFont="1" applyBorder="1" applyAlignment="1">
      <alignment horizontal="center" vertical="center"/>
    </xf>
    <xf numFmtId="0" fontId="6" fillId="0" borderId="22" xfId="0" applyFont="1" applyBorder="1" applyAlignment="1">
      <alignment vertical="center"/>
    </xf>
    <xf numFmtId="0" fontId="126" fillId="0" borderId="3" xfId="0" applyFont="1" applyBorder="1" applyAlignment="1">
      <alignment horizontal="center" vertical="center" wrapText="1"/>
    </xf>
    <xf numFmtId="0" fontId="6" fillId="0" borderId="20" xfId="0" applyFont="1" applyBorder="1" applyAlignment="1">
      <alignment horizontal="center" wrapText="1"/>
    </xf>
    <xf numFmtId="0" fontId="6" fillId="0" borderId="22" xfId="0" applyFont="1" applyBorder="1" applyAlignment="1">
      <alignment horizontal="center"/>
    </xf>
    <xf numFmtId="0" fontId="6" fillId="6" borderId="16" xfId="0" applyFont="1" applyFill="1" applyBorder="1" applyAlignment="1">
      <alignment horizontal="center" vertical="center"/>
    </xf>
    <xf numFmtId="0" fontId="126" fillId="0" borderId="3" xfId="0" applyFont="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lignment horizontal="left" vertical="center" wrapText="1"/>
    </xf>
    <xf numFmtId="0" fontId="61" fillId="0" borderId="0" xfId="0" applyFont="1" applyAlignment="1">
      <alignment wrapText="1"/>
    </xf>
    <xf numFmtId="0" fontId="9" fillId="0" borderId="33"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15" fillId="0" borderId="0" xfId="1" applyAlignment="1">
      <alignment horizontal="left" vertical="center" wrapText="1"/>
      <protection locked="0"/>
    </xf>
    <xf numFmtId="0" fontId="15" fillId="0" borderId="0" xfId="1" applyAlignment="1">
      <alignment vertical="center" wrapText="1"/>
      <protection locked="0"/>
    </xf>
    <xf numFmtId="0" fontId="43" fillId="0" borderId="3" xfId="0" quotePrefix="1" applyFont="1" applyBorder="1" applyAlignment="1">
      <alignment vertical="center" wrapText="1"/>
    </xf>
    <xf numFmtId="0" fontId="23" fillId="0" borderId="3" xfId="0" quotePrefix="1" applyFont="1" applyBorder="1" applyAlignment="1">
      <alignment horizontal="left" vertical="center" wrapText="1"/>
    </xf>
    <xf numFmtId="0" fontId="1" fillId="40" borderId="2" xfId="0" applyFont="1" applyFill="1" applyBorder="1" applyAlignment="1">
      <alignment vertical="center"/>
    </xf>
    <xf numFmtId="0" fontId="1" fillId="40" borderId="3" xfId="0" applyFont="1" applyFill="1" applyBorder="1" applyAlignment="1">
      <alignment vertical="center"/>
    </xf>
    <xf numFmtId="0" fontId="23" fillId="0" borderId="3" xfId="0" applyFont="1" applyBorder="1" applyAlignment="1">
      <alignment vertical="center" wrapText="1"/>
    </xf>
    <xf numFmtId="0" fontId="20" fillId="24"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40" borderId="2" xfId="0" applyFont="1" applyFill="1" applyBorder="1" applyAlignment="1">
      <alignment vertical="center"/>
    </xf>
    <xf numFmtId="0" fontId="20" fillId="24"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40" borderId="3" xfId="0" applyFont="1" applyFill="1" applyBorder="1" applyAlignment="1">
      <alignment vertical="center"/>
    </xf>
    <xf numFmtId="0" fontId="23" fillId="0" borderId="2" xfId="0" quotePrefix="1" applyFont="1" applyBorder="1" applyAlignment="1">
      <alignment vertical="center" wrapText="1"/>
    </xf>
    <xf numFmtId="0" fontId="43" fillId="40" borderId="21" xfId="0" applyFont="1" applyFill="1" applyBorder="1" applyAlignment="1">
      <alignment vertical="center"/>
    </xf>
    <xf numFmtId="0" fontId="23" fillId="0" borderId="3" xfId="0" quotePrefix="1" applyFont="1" applyBorder="1" applyAlignment="1">
      <alignment vertical="center" wrapText="1"/>
    </xf>
    <xf numFmtId="0" fontId="9" fillId="4" borderId="41" xfId="0" applyFont="1" applyFill="1" applyBorder="1" applyAlignment="1">
      <alignment horizontal="left" vertical="top" wrapText="1"/>
    </xf>
    <xf numFmtId="0" fontId="14" fillId="0" borderId="0" xfId="0" applyFont="1" applyAlignment="1">
      <alignment horizontal="left" vertical="top" wrapText="1"/>
    </xf>
    <xf numFmtId="0" fontId="19" fillId="18" borderId="59" xfId="0" applyFont="1" applyFill="1" applyBorder="1" applyAlignment="1">
      <alignment horizontal="center" vertical="center" wrapText="1"/>
    </xf>
    <xf numFmtId="0" fontId="5" fillId="15" borderId="0" xfId="0" applyFont="1" applyFill="1" applyAlignment="1">
      <alignment horizontal="center" vertical="center"/>
    </xf>
    <xf numFmtId="0" fontId="8" fillId="15" borderId="20" xfId="0" applyFont="1" applyFill="1" applyBorder="1" applyAlignment="1">
      <alignment horizontal="left" vertical="center"/>
    </xf>
    <xf numFmtId="0" fontId="8" fillId="15" borderId="22" xfId="0" applyFont="1" applyFill="1" applyBorder="1" applyAlignment="1">
      <alignment horizontal="left" vertical="center"/>
    </xf>
    <xf numFmtId="0" fontId="10" fillId="15" borderId="22" xfId="0" applyFont="1" applyFill="1" applyBorder="1" applyAlignment="1">
      <alignment horizontal="center" vertical="center" wrapText="1"/>
    </xf>
    <xf numFmtId="0" fontId="10" fillId="15" borderId="49" xfId="0" applyFont="1" applyFill="1" applyBorder="1" applyAlignment="1">
      <alignment vertical="top" wrapText="1"/>
    </xf>
    <xf numFmtId="0" fontId="8" fillId="15" borderId="11" xfId="0" applyFont="1" applyFill="1" applyBorder="1" applyAlignment="1">
      <alignment horizontal="left" vertical="center"/>
    </xf>
    <xf numFmtId="0" fontId="10" fillId="15" borderId="3"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5" fillId="15" borderId="0" xfId="0" applyFont="1" applyFill="1" applyAlignment="1">
      <alignment horizontal="center" vertical="top"/>
    </xf>
    <xf numFmtId="0" fontId="49" fillId="0" borderId="39" xfId="0" applyFont="1" applyBorder="1" applyAlignment="1">
      <alignment horizontal="left" vertical="top" wrapText="1"/>
    </xf>
    <xf numFmtId="0" fontId="34" fillId="17" borderId="0" xfId="0" applyFont="1" applyFill="1" applyAlignment="1">
      <alignment vertical="top"/>
    </xf>
    <xf numFmtId="0" fontId="29" fillId="17" borderId="49" xfId="0" applyFont="1" applyFill="1" applyBorder="1"/>
    <xf numFmtId="0" fontId="28" fillId="17" borderId="49" xfId="0" applyFont="1" applyFill="1" applyBorder="1" applyAlignment="1">
      <alignment horizontal="left" vertical="top"/>
    </xf>
    <xf numFmtId="0" fontId="10" fillId="17" borderId="49" xfId="0" applyFont="1" applyFill="1" applyBorder="1" applyAlignment="1">
      <alignment vertical="top" wrapText="1"/>
    </xf>
    <xf numFmtId="0" fontId="28" fillId="17" borderId="20" xfId="0" applyFont="1" applyFill="1" applyBorder="1"/>
    <xf numFmtId="0" fontId="3" fillId="17" borderId="20" xfId="0" applyFont="1" applyFill="1" applyBorder="1"/>
    <xf numFmtId="0" fontId="28" fillId="17" borderId="97" xfId="0" applyFont="1" applyFill="1" applyBorder="1" applyAlignment="1">
      <alignment wrapText="1"/>
    </xf>
    <xf numFmtId="0" fontId="28" fillId="17" borderId="55" xfId="0" applyFont="1" applyFill="1" applyBorder="1"/>
    <xf numFmtId="0" fontId="0" fillId="0" borderId="0" xfId="0" applyAlignment="1">
      <alignment wrapText="1"/>
    </xf>
    <xf numFmtId="0" fontId="3" fillId="0" borderId="0" xfId="0" applyFont="1" applyAlignment="1">
      <alignment wrapText="1"/>
    </xf>
    <xf numFmtId="0" fontId="132" fillId="0" borderId="3" xfId="0" applyFont="1" applyBorder="1" applyAlignment="1">
      <alignment horizontal="center" vertical="center" wrapText="1"/>
    </xf>
    <xf numFmtId="0" fontId="133" fillId="0" borderId="3" xfId="0" applyFont="1" applyBorder="1" applyAlignment="1">
      <alignment horizontal="center" vertical="center" wrapText="1"/>
    </xf>
    <xf numFmtId="0" fontId="73" fillId="0" borderId="0" xfId="0" applyFont="1" applyAlignment="1">
      <alignment wrapText="1"/>
    </xf>
    <xf numFmtId="0" fontId="1" fillId="0" borderId="0" xfId="0" applyFont="1" applyProtection="1">
      <protection locked="0"/>
    </xf>
    <xf numFmtId="0" fontId="134" fillId="0" borderId="0" xfId="0" applyFont="1"/>
    <xf numFmtId="0" fontId="1" fillId="0" borderId="36" xfId="0" applyFont="1" applyBorder="1"/>
    <xf numFmtId="0" fontId="1" fillId="0" borderId="44" xfId="0" applyFont="1" applyBorder="1"/>
    <xf numFmtId="0" fontId="28" fillId="0" borderId="36" xfId="0" applyFont="1" applyBorder="1"/>
    <xf numFmtId="0" fontId="1" fillId="0" borderId="0" xfId="0" applyFont="1" applyAlignment="1">
      <alignment horizontal="center" vertical="center" wrapText="1"/>
    </xf>
    <xf numFmtId="0" fontId="28" fillId="0" borderId="44" xfId="0" applyFont="1" applyBorder="1"/>
    <xf numFmtId="0" fontId="6" fillId="0" borderId="0" xfId="0" applyFont="1" applyAlignment="1">
      <alignment horizontal="center" vertical="center"/>
    </xf>
    <xf numFmtId="0" fontId="1" fillId="0" borderId="0" xfId="0" applyFont="1" applyAlignment="1">
      <alignment horizontal="left"/>
    </xf>
    <xf numFmtId="0" fontId="137" fillId="0" borderId="3" xfId="0" applyFont="1" applyBorder="1" applyAlignment="1">
      <alignment horizontal="center" vertical="center"/>
    </xf>
    <xf numFmtId="0" fontId="26" fillId="24" borderId="50" xfId="0" applyFont="1" applyFill="1" applyBorder="1" applyAlignment="1">
      <alignment vertical="center" wrapText="1"/>
    </xf>
    <xf numFmtId="0" fontId="26" fillId="24" borderId="27" xfId="0" applyFont="1" applyFill="1" applyBorder="1" applyAlignment="1">
      <alignment vertical="center" wrapText="1"/>
    </xf>
    <xf numFmtId="0" fontId="28" fillId="0" borderId="0" xfId="0" applyFont="1" applyAlignment="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0" borderId="8" xfId="0" applyFont="1" applyBorder="1" applyAlignment="1">
      <alignment horizontal="left" vertical="top" wrapText="1"/>
    </xf>
    <xf numFmtId="0" fontId="9" fillId="0" borderId="50" xfId="0" applyFont="1" applyBorder="1" applyAlignment="1">
      <alignment horizontal="left" vertical="top" wrapText="1"/>
    </xf>
    <xf numFmtId="0" fontId="29" fillId="22" borderId="0" xfId="0" applyFont="1" applyFill="1" applyAlignment="1">
      <alignment vertical="center"/>
    </xf>
    <xf numFmtId="0" fontId="34" fillId="20" borderId="0" xfId="0" applyFont="1" applyFill="1" applyAlignment="1">
      <alignment vertical="top"/>
    </xf>
    <xf numFmtId="0" fontId="6" fillId="0" borderId="3"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29" fillId="17" borderId="22" xfId="0" applyFont="1" applyFill="1" applyBorder="1" applyAlignment="1">
      <alignment vertical="center"/>
    </xf>
    <xf numFmtId="0" fontId="23" fillId="0" borderId="16" xfId="2" applyFont="1" applyBorder="1" applyAlignment="1">
      <alignment horizontal="left" vertical="center" wrapText="1"/>
    </xf>
    <xf numFmtId="0" fontId="43" fillId="16" borderId="53" xfId="0" applyFont="1" applyFill="1" applyBorder="1" applyAlignment="1">
      <alignment horizontal="center" vertical="center"/>
    </xf>
    <xf numFmtId="0" fontId="0" fillId="0" borderId="0" xfId="0" applyAlignment="1">
      <alignment horizontal="left" vertical="center" wrapText="1"/>
    </xf>
    <xf numFmtId="0" fontId="18" fillId="0" borderId="27" xfId="0" applyFont="1" applyBorder="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23" fillId="0" borderId="0" xfId="0" applyFont="1" applyAlignment="1">
      <alignment vertical="top" wrapText="1"/>
    </xf>
    <xf numFmtId="0" fontId="0" fillId="0" borderId="0" xfId="0" applyAlignment="1">
      <alignment vertical="top" wrapText="1"/>
    </xf>
    <xf numFmtId="0" fontId="35" fillId="0" borderId="61"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xf>
    <xf numFmtId="10"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8" fillId="0" borderId="7" xfId="0" applyFont="1" applyBorder="1" applyAlignment="1">
      <alignment horizontal="center" vertical="center" wrapText="1"/>
    </xf>
    <xf numFmtId="0" fontId="29" fillId="0" borderId="22" xfId="0" applyFont="1" applyBorder="1"/>
    <xf numFmtId="0" fontId="29" fillId="0" borderId="49" xfId="0" applyFont="1" applyBorder="1"/>
    <xf numFmtId="1" fontId="1" fillId="0" borderId="16" xfId="0" applyNumberFormat="1" applyFont="1" applyBorder="1" applyAlignment="1">
      <alignment horizontal="center" vertical="center" wrapText="1"/>
    </xf>
    <xf numFmtId="1" fontId="1" fillId="0" borderId="3" xfId="0" applyNumberFormat="1" applyFont="1" applyBorder="1" applyAlignment="1">
      <alignment horizontal="center" vertical="center"/>
    </xf>
    <xf numFmtId="10" fontId="1" fillId="0" borderId="3" xfId="4" applyNumberFormat="1" applyFont="1" applyBorder="1" applyAlignment="1">
      <alignment horizontal="center" vertical="center"/>
    </xf>
    <xf numFmtId="0" fontId="29" fillId="17" borderId="19" xfId="0" applyFont="1" applyFill="1" applyBorder="1" applyAlignment="1">
      <alignment vertical="center"/>
    </xf>
    <xf numFmtId="0" fontId="20" fillId="20" borderId="22" xfId="0" applyFont="1" applyFill="1" applyBorder="1" applyAlignment="1">
      <alignment vertical="center"/>
    </xf>
    <xf numFmtId="0" fontId="9" fillId="20" borderId="49" xfId="0" applyFont="1" applyFill="1" applyBorder="1" applyAlignment="1">
      <alignment vertical="top" wrapText="1"/>
    </xf>
    <xf numFmtId="0" fontId="9" fillId="20" borderId="12" xfId="0" applyFont="1" applyFill="1" applyBorder="1" applyAlignment="1">
      <alignment vertical="top" wrapText="1"/>
    </xf>
    <xf numFmtId="0" fontId="20" fillId="20" borderId="2" xfId="0" applyFont="1" applyFill="1" applyBorder="1" applyAlignment="1">
      <alignment vertical="center"/>
    </xf>
    <xf numFmtId="0" fontId="9" fillId="20" borderId="3" xfId="0" applyFont="1" applyFill="1" applyBorder="1" applyAlignment="1">
      <alignment vertical="top" wrapText="1"/>
    </xf>
    <xf numFmtId="0" fontId="9" fillId="20" borderId="49" xfId="0" applyFont="1" applyFill="1" applyBorder="1" applyAlignment="1">
      <alignment horizontal="left" vertical="top" wrapText="1"/>
    </xf>
    <xf numFmtId="0" fontId="23" fillId="20" borderId="55" xfId="0" quotePrefix="1" applyFont="1" applyFill="1" applyBorder="1" applyAlignment="1">
      <alignment horizontal="center" vertical="center" wrapText="1"/>
    </xf>
    <xf numFmtId="0" fontId="29" fillId="22" borderId="11" xfId="0" applyFont="1" applyFill="1" applyBorder="1" applyAlignment="1">
      <alignment vertical="center"/>
    </xf>
    <xf numFmtId="0" fontId="18" fillId="14" borderId="37" xfId="0" applyFont="1" applyFill="1" applyBorder="1" applyAlignment="1">
      <alignment horizontal="center" vertical="center" wrapText="1"/>
    </xf>
    <xf numFmtId="0" fontId="1" fillId="0" borderId="2" xfId="0" quotePrefix="1" applyFont="1" applyBorder="1" applyAlignment="1">
      <alignment horizontal="center" vertical="center"/>
    </xf>
    <xf numFmtId="10" fontId="1" fillId="0" borderId="16"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0" fontId="9" fillId="0" borderId="70" xfId="0" applyFont="1" applyBorder="1" applyAlignment="1">
      <alignment horizontal="left" vertical="top" wrapText="1"/>
    </xf>
    <xf numFmtId="0" fontId="137" fillId="0" borderId="0" xfId="0" applyFont="1" applyAlignment="1">
      <alignment horizontal="center" vertical="center"/>
    </xf>
    <xf numFmtId="0" fontId="29" fillId="0" borderId="16" xfId="0" applyFont="1" applyBorder="1"/>
    <xf numFmtId="0" fontId="29" fillId="0" borderId="37" xfId="0" applyFont="1" applyBorder="1"/>
    <xf numFmtId="0" fontId="29" fillId="0" borderId="2" xfId="0" applyFont="1" applyBorder="1"/>
    <xf numFmtId="0" fontId="0" fillId="24" borderId="3" xfId="0" applyFill="1" applyBorder="1"/>
    <xf numFmtId="0" fontId="1" fillId="0" borderId="3" xfId="0" quotePrefix="1" applyFont="1" applyBorder="1" applyAlignment="1">
      <alignment horizontal="center" vertical="center" wrapText="1"/>
    </xf>
    <xf numFmtId="0" fontId="43" fillId="0" borderId="9"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23" fillId="0" borderId="15" xfId="2" applyFont="1" applyBorder="1" applyAlignment="1">
      <alignment horizontal="left" vertical="center" wrapText="1"/>
    </xf>
    <xf numFmtId="0" fontId="43" fillId="16" borderId="31" xfId="0" applyFont="1" applyFill="1" applyBorder="1" applyAlignment="1">
      <alignment horizontal="center" vertical="center"/>
    </xf>
    <xf numFmtId="0" fontId="72" fillId="0" borderId="0" xfId="0" applyFont="1"/>
    <xf numFmtId="0" fontId="13" fillId="0" borderId="3" xfId="0" applyFont="1" applyBorder="1" applyAlignment="1">
      <alignment horizontal="center" vertical="center" wrapText="1"/>
    </xf>
    <xf numFmtId="0" fontId="43" fillId="0" borderId="3" xfId="0" quotePrefix="1" applyFont="1" applyBorder="1" applyAlignment="1">
      <alignment horizontal="center" vertical="center"/>
    </xf>
    <xf numFmtId="10" fontId="43"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3" fillId="0" borderId="3" xfId="0" applyFont="1" applyBorder="1" applyAlignment="1">
      <alignment horizontal="center"/>
    </xf>
    <xf numFmtId="0" fontId="43" fillId="0" borderId="34" xfId="0" applyFont="1" applyBorder="1" applyAlignment="1">
      <alignment horizontal="center"/>
    </xf>
    <xf numFmtId="10" fontId="43" fillId="0" borderId="16" xfId="0" applyNumberFormat="1" applyFont="1" applyBorder="1" applyAlignment="1">
      <alignment horizontal="center" vertical="center" wrapText="1"/>
    </xf>
    <xf numFmtId="10" fontId="43" fillId="0" borderId="2" xfId="0" applyNumberFormat="1" applyFont="1" applyBorder="1" applyAlignment="1">
      <alignment horizontal="center" vertical="center" wrapText="1"/>
    </xf>
    <xf numFmtId="1" fontId="141" fillId="41" borderId="16" xfId="4" applyNumberFormat="1" applyFont="1" applyFill="1" applyBorder="1" applyAlignment="1">
      <alignment horizontal="center" vertical="center" wrapText="1"/>
    </xf>
    <xf numFmtId="0" fontId="81" fillId="0" borderId="61" xfId="0" applyFont="1" applyBorder="1" applyAlignment="1">
      <alignment horizontal="center" vertical="center"/>
    </xf>
    <xf numFmtId="0" fontId="0" fillId="0" borderId="0" xfId="0" applyAlignment="1">
      <alignment horizontal="center" vertical="center" wrapText="1"/>
    </xf>
    <xf numFmtId="0" fontId="2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65" fillId="0" borderId="0" xfId="0" applyFont="1" applyAlignment="1">
      <alignment horizontal="left" vertical="center" wrapText="1"/>
    </xf>
    <xf numFmtId="10" fontId="1" fillId="0" borderId="16" xfId="4" quotePrefix="1" applyNumberFormat="1" applyFont="1" applyBorder="1" applyAlignment="1">
      <alignment horizontal="center" vertical="center"/>
    </xf>
    <xf numFmtId="0" fontId="17" fillId="0" borderId="74" xfId="0" applyFont="1" applyBorder="1" applyAlignment="1">
      <alignment horizontal="center" vertical="center"/>
    </xf>
    <xf numFmtId="0" fontId="1" fillId="24" borderId="16" xfId="0" quotePrefix="1" applyFont="1" applyFill="1" applyBorder="1" applyAlignment="1">
      <alignment horizontal="center" vertical="center"/>
    </xf>
    <xf numFmtId="0" fontId="1" fillId="0" borderId="16" xfId="0" quotePrefix="1" applyFont="1" applyBorder="1" applyAlignment="1">
      <alignment horizontal="center" vertical="center"/>
    </xf>
    <xf numFmtId="0" fontId="4" fillId="0" borderId="0" xfId="0" applyFont="1" applyAlignment="1">
      <alignment horizontal="center"/>
    </xf>
    <xf numFmtId="0" fontId="55" fillId="0" borderId="0" xfId="0" applyFont="1" applyAlignment="1">
      <alignment horizontal="center" vertical="top" wrapText="1"/>
    </xf>
    <xf numFmtId="0" fontId="15" fillId="0" borderId="0" xfId="1" applyAlignment="1" applyProtection="1">
      <alignment horizontal="center" vertical="center"/>
    </xf>
    <xf numFmtId="0" fontId="0" fillId="0" borderId="0" xfId="0" applyAlignment="1">
      <alignment horizontal="center"/>
    </xf>
    <xf numFmtId="0" fontId="54" fillId="0" borderId="0" xfId="0" applyFont="1" applyAlignment="1">
      <alignment horizontal="left" vertical="center" wrapText="1"/>
    </xf>
    <xf numFmtId="0" fontId="5" fillId="0" borderId="0" xfId="0" applyFont="1" applyAlignment="1">
      <alignment horizontal="left" vertical="center" wrapText="1"/>
    </xf>
    <xf numFmtId="0" fontId="29" fillId="0" borderId="49" xfId="0" applyFont="1" applyBorder="1" applyAlignment="1">
      <alignment vertical="center"/>
    </xf>
    <xf numFmtId="0" fontId="1" fillId="0" borderId="19" xfId="0" applyFont="1" applyBorder="1"/>
    <xf numFmtId="0" fontId="1" fillId="0" borderId="32" xfId="0" applyFont="1" applyBorder="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3" fillId="8" borderId="25" xfId="0" applyFont="1" applyFill="1" applyBorder="1" applyAlignment="1">
      <alignment horizontal="left" vertical="top" wrapText="1"/>
    </xf>
    <xf numFmtId="0" fontId="3" fillId="8" borderId="26" xfId="0" applyFont="1" applyFill="1" applyBorder="1" applyAlignment="1">
      <alignment horizontal="left" vertical="top" wrapText="1"/>
    </xf>
    <xf numFmtId="0" fontId="26" fillId="0" borderId="0" xfId="0" applyFont="1" applyAlignment="1">
      <alignment horizontal="left" wrapText="1"/>
    </xf>
    <xf numFmtId="0" fontId="43" fillId="0" borderId="32" xfId="0" applyFont="1" applyBorder="1" applyAlignment="1">
      <alignment horizontal="center"/>
    </xf>
    <xf numFmtId="0" fontId="65" fillId="0" borderId="0" xfId="0" applyFont="1"/>
    <xf numFmtId="0" fontId="65" fillId="0" borderId="36" xfId="0" applyFont="1" applyBorder="1"/>
    <xf numFmtId="0" fontId="0" fillId="0" borderId="59" xfId="0" applyBorder="1" applyAlignment="1">
      <alignment horizontal="left"/>
    </xf>
    <xf numFmtId="0" fontId="0" fillId="0" borderId="0" xfId="0" applyAlignment="1">
      <alignment horizontal="left"/>
    </xf>
    <xf numFmtId="0" fontId="0" fillId="0" borderId="42" xfId="0" applyBorder="1" applyAlignment="1">
      <alignment horizontal="left"/>
    </xf>
    <xf numFmtId="0" fontId="130" fillId="14" borderId="59" xfId="0" applyFont="1" applyFill="1" applyBorder="1" applyAlignment="1">
      <alignment horizontal="center" vertical="center" wrapText="1"/>
    </xf>
    <xf numFmtId="0" fontId="9" fillId="7" borderId="51" xfId="0" applyFont="1" applyFill="1" applyBorder="1" applyAlignment="1">
      <alignment horizontal="lef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154" fillId="0" borderId="0" xfId="0" applyFont="1"/>
    <xf numFmtId="0" fontId="39" fillId="14" borderId="59" xfId="0" applyFont="1" applyFill="1" applyBorder="1" applyAlignment="1">
      <alignment horizontal="center" vertical="center" wrapText="1"/>
    </xf>
    <xf numFmtId="0" fontId="9" fillId="0" borderId="13" xfId="0" applyFont="1" applyBorder="1" applyAlignment="1">
      <alignment vertical="top" wrapText="1"/>
    </xf>
    <xf numFmtId="0" fontId="35" fillId="23" borderId="27" xfId="0" applyFont="1" applyFill="1" applyBorder="1" applyAlignment="1">
      <alignment vertical="center"/>
    </xf>
    <xf numFmtId="0" fontId="35" fillId="23" borderId="29" xfId="0" applyFont="1" applyFill="1" applyBorder="1" applyAlignment="1">
      <alignment vertical="center"/>
    </xf>
    <xf numFmtId="0" fontId="157" fillId="23" borderId="28" xfId="0" applyFont="1" applyFill="1" applyBorder="1" applyAlignment="1">
      <alignment horizontal="center" vertical="center"/>
    </xf>
    <xf numFmtId="0" fontId="35" fillId="23" borderId="27" xfId="0" applyFont="1" applyFill="1" applyBorder="1" applyAlignment="1">
      <alignment horizontal="right" vertical="center"/>
    </xf>
    <xf numFmtId="0" fontId="35" fillId="23" borderId="29" xfId="0" applyFont="1" applyFill="1" applyBorder="1" applyAlignment="1">
      <alignment horizontal="left" vertical="center"/>
    </xf>
    <xf numFmtId="0" fontId="9" fillId="0" borderId="1" xfId="0" applyFont="1" applyBorder="1" applyAlignment="1">
      <alignment horizontal="left" vertical="top" wrapText="1"/>
    </xf>
    <xf numFmtId="0" fontId="6" fillId="6" borderId="16" xfId="0" applyFont="1" applyFill="1" applyBorder="1" applyAlignment="1">
      <alignment horizontal="center" vertical="center" wrapText="1"/>
    </xf>
    <xf numFmtId="0" fontId="6" fillId="10" borderId="50" xfId="0" applyFont="1" applyFill="1" applyBorder="1" applyAlignment="1">
      <alignment horizontal="center" vertical="center"/>
    </xf>
    <xf numFmtId="0" fontId="17" fillId="0" borderId="0" xfId="0" applyFont="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3" xfId="0" applyFont="1" applyBorder="1" applyAlignment="1">
      <alignment vertical="center" wrapText="1"/>
    </xf>
    <xf numFmtId="0" fontId="34" fillId="9" borderId="0" xfId="0" applyFont="1" applyFill="1" applyAlignment="1">
      <alignment vertical="top"/>
    </xf>
    <xf numFmtId="0" fontId="20" fillId="9" borderId="22" xfId="0" applyFont="1" applyFill="1" applyBorder="1" applyAlignment="1">
      <alignment vertical="center"/>
    </xf>
    <xf numFmtId="0" fontId="9" fillId="9" borderId="49" xfId="0" applyFont="1" applyFill="1" applyBorder="1" applyAlignment="1">
      <alignment vertical="top" wrapText="1"/>
    </xf>
    <xf numFmtId="0" fontId="9" fillId="9" borderId="12" xfId="0" applyFont="1" applyFill="1" applyBorder="1" applyAlignment="1">
      <alignment vertical="top" wrapText="1"/>
    </xf>
    <xf numFmtId="0" fontId="20" fillId="9" borderId="2" xfId="0" applyFont="1" applyFill="1" applyBorder="1" applyAlignment="1">
      <alignment vertical="center"/>
    </xf>
    <xf numFmtId="0" fontId="9" fillId="9" borderId="3" xfId="0" applyFont="1" applyFill="1" applyBorder="1" applyAlignment="1">
      <alignment vertical="top" wrapText="1"/>
    </xf>
    <xf numFmtId="0" fontId="9" fillId="9" borderId="49" xfId="0" applyFont="1" applyFill="1" applyBorder="1" applyAlignment="1">
      <alignment horizontal="left" vertical="top" wrapText="1"/>
    </xf>
    <xf numFmtId="0" fontId="23" fillId="9" borderId="55" xfId="0" quotePrefix="1" applyFont="1" applyFill="1" applyBorder="1" applyAlignment="1">
      <alignment horizontal="center" vertical="center" wrapText="1"/>
    </xf>
    <xf numFmtId="0" fontId="0" fillId="9" borderId="0" xfId="0" applyFill="1"/>
    <xf numFmtId="0" fontId="4" fillId="9" borderId="0" xfId="0" applyFont="1" applyFill="1"/>
    <xf numFmtId="0" fontId="5" fillId="46" borderId="0" xfId="0" applyFont="1" applyFill="1" applyAlignment="1">
      <alignment horizontal="center" vertical="center"/>
    </xf>
    <xf numFmtId="0" fontId="8" fillId="46" borderId="20" xfId="0" applyFont="1" applyFill="1" applyBorder="1" applyAlignment="1">
      <alignment horizontal="left" vertical="center"/>
    </xf>
    <xf numFmtId="0" fontId="8" fillId="46" borderId="22" xfId="0" applyFont="1" applyFill="1" applyBorder="1" applyAlignment="1">
      <alignment horizontal="left" vertical="center"/>
    </xf>
    <xf numFmtId="0" fontId="10" fillId="46" borderId="22" xfId="0" applyFont="1" applyFill="1" applyBorder="1" applyAlignment="1">
      <alignment horizontal="center" vertical="center" wrapText="1"/>
    </xf>
    <xf numFmtId="0" fontId="10" fillId="46" borderId="12" xfId="0" applyFont="1" applyFill="1" applyBorder="1" applyAlignment="1">
      <alignment vertical="top" wrapText="1"/>
    </xf>
    <xf numFmtId="0" fontId="8" fillId="46" borderId="11" xfId="0" applyFont="1" applyFill="1" applyBorder="1" applyAlignment="1">
      <alignment horizontal="left" vertical="center"/>
    </xf>
    <xf numFmtId="0" fontId="10" fillId="46" borderId="3" xfId="0" applyFont="1" applyFill="1" applyBorder="1" applyAlignment="1">
      <alignment horizontal="center" vertical="center" wrapText="1"/>
    </xf>
    <xf numFmtId="0" fontId="5" fillId="46" borderId="19" xfId="0" applyFont="1" applyFill="1" applyBorder="1" applyAlignment="1">
      <alignment horizontal="center" vertical="center" wrapText="1"/>
    </xf>
    <xf numFmtId="0" fontId="10" fillId="46" borderId="55" xfId="0" applyFont="1" applyFill="1" applyBorder="1" applyAlignment="1">
      <alignment horizontal="center" vertical="center" wrapText="1"/>
    </xf>
    <xf numFmtId="0" fontId="5" fillId="46" borderId="0" xfId="0" applyFont="1" applyFill="1" applyAlignment="1">
      <alignment horizontal="center" vertical="top"/>
    </xf>
    <xf numFmtId="0" fontId="0" fillId="22" borderId="0" xfId="0" applyFill="1"/>
    <xf numFmtId="0" fontId="4" fillId="7" borderId="0" xfId="0" applyFont="1" applyFill="1"/>
    <xf numFmtId="0" fontId="0" fillId="7" borderId="0" xfId="0" applyFill="1"/>
    <xf numFmtId="0" fontId="49" fillId="0" borderId="12" xfId="0" applyFont="1" applyBorder="1" applyAlignment="1">
      <alignment horizontal="left" vertical="top" wrapText="1"/>
    </xf>
    <xf numFmtId="0" fontId="9" fillId="2" borderId="12" xfId="0" applyFont="1" applyFill="1" applyBorder="1" applyAlignment="1">
      <alignment horizontal="left" vertical="top" wrapText="1"/>
    </xf>
    <xf numFmtId="0" fontId="23" fillId="0" borderId="61" xfId="0" applyFont="1" applyBorder="1" applyAlignment="1">
      <alignment horizontal="center" vertical="center"/>
    </xf>
    <xf numFmtId="0" fontId="43" fillId="16" borderId="55" xfId="0" applyFont="1" applyFill="1" applyBorder="1" applyAlignment="1">
      <alignment horizontal="center" vertical="center"/>
    </xf>
    <xf numFmtId="0" fontId="43" fillId="16" borderId="68" xfId="0" applyFont="1" applyFill="1" applyBorder="1" applyAlignment="1">
      <alignment horizontal="center" vertical="center"/>
    </xf>
    <xf numFmtId="0" fontId="43" fillId="16" borderId="64" xfId="0" applyFont="1" applyFill="1" applyBorder="1" applyAlignment="1">
      <alignment horizontal="center" vertical="center"/>
    </xf>
    <xf numFmtId="0" fontId="43" fillId="16" borderId="66" xfId="0" applyFont="1" applyFill="1" applyBorder="1" applyAlignment="1">
      <alignment horizontal="center" vertical="center"/>
    </xf>
    <xf numFmtId="0" fontId="44" fillId="4" borderId="0" xfId="0" applyFont="1" applyFill="1" applyAlignment="1">
      <alignment horizontal="center" vertical="center" wrapText="1"/>
    </xf>
    <xf numFmtId="0" fontId="44" fillId="0" borderId="0" xfId="0" applyFont="1" applyAlignment="1">
      <alignment horizontal="center" vertical="center" wrapText="1"/>
    </xf>
    <xf numFmtId="0" fontId="9" fillId="0" borderId="115" xfId="0" applyFont="1" applyBorder="1" applyAlignment="1" applyProtection="1">
      <alignment horizontal="center" vertical="center"/>
      <protection locked="0"/>
    </xf>
    <xf numFmtId="0" fontId="9" fillId="4" borderId="115" xfId="0" applyFont="1" applyFill="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61"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14" fontId="46" fillId="0" borderId="0" xfId="0" applyNumberFormat="1" applyFont="1"/>
    <xf numFmtId="0" fontId="4" fillId="0" borderId="0" xfId="0" applyFont="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left" vertical="center"/>
    </xf>
    <xf numFmtId="0" fontId="4" fillId="0" borderId="14" xfId="0" applyFont="1" applyBorder="1" applyAlignment="1">
      <alignment horizontal="left" vertical="center" wrapText="1"/>
    </xf>
    <xf numFmtId="0" fontId="4" fillId="0" borderId="69" xfId="0" applyFont="1" applyBorder="1" applyAlignment="1">
      <alignment horizontal="left" vertical="center"/>
    </xf>
    <xf numFmtId="0" fontId="4" fillId="2" borderId="52" xfId="0" applyFont="1" applyFill="1" applyBorder="1" applyAlignment="1">
      <alignment horizontal="left" vertical="center" wrapText="1"/>
    </xf>
    <xf numFmtId="0" fontId="24" fillId="0" borderId="50" xfId="0" applyFont="1" applyBorder="1" applyAlignment="1">
      <alignment horizontal="left" vertical="top" wrapText="1"/>
    </xf>
    <xf numFmtId="0" fontId="144" fillId="4" borderId="67" xfId="0" applyFont="1" applyFill="1" applyBorder="1" applyAlignment="1">
      <alignment vertical="top" wrapText="1"/>
    </xf>
    <xf numFmtId="0" fontId="49" fillId="0" borderId="52" xfId="0" quotePrefix="1" applyFont="1" applyBorder="1" applyAlignment="1">
      <alignment vertical="center" wrapText="1"/>
    </xf>
    <xf numFmtId="0" fontId="18" fillId="0" borderId="3" xfId="0" applyFont="1" applyBorder="1" applyAlignment="1">
      <alignment vertical="center"/>
    </xf>
    <xf numFmtId="0" fontId="3" fillId="0" borderId="3" xfId="0" quotePrefix="1" applyFont="1" applyBorder="1" applyAlignment="1">
      <alignment vertical="center" wrapText="1"/>
    </xf>
    <xf numFmtId="0" fontId="3" fillId="0" borderId="3" xfId="0" applyFont="1" applyBorder="1" applyAlignment="1">
      <alignment vertical="center"/>
    </xf>
    <xf numFmtId="0" fontId="123" fillId="0" borderId="3" xfId="0" applyFont="1" applyBorder="1" applyAlignment="1">
      <alignment vertical="center"/>
    </xf>
    <xf numFmtId="0" fontId="49" fillId="0" borderId="3" xfId="0" applyFont="1" applyBorder="1" applyAlignment="1">
      <alignment vertical="center"/>
    </xf>
    <xf numFmtId="0" fontId="4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23" fillId="0" borderId="11" xfId="0" applyFont="1" applyBorder="1" applyAlignment="1">
      <alignment vertical="center"/>
    </xf>
    <xf numFmtId="0" fontId="18" fillId="0" borderId="16" xfId="0" applyFont="1" applyBorder="1" applyAlignment="1">
      <alignment vertical="center"/>
    </xf>
    <xf numFmtId="0" fontId="123" fillId="0" borderId="16" xfId="0" applyFont="1" applyBorder="1" applyAlignment="1">
      <alignment vertical="center"/>
    </xf>
    <xf numFmtId="0" fontId="3" fillId="0" borderId="12" xfId="0" quotePrefix="1" applyFont="1" applyBorder="1" applyAlignment="1">
      <alignment vertical="center" wrapText="1"/>
    </xf>
    <xf numFmtId="0" fontId="3" fillId="0" borderId="11" xfId="0" quotePrefix="1" applyFont="1" applyBorder="1" applyAlignment="1">
      <alignment vertical="center" wrapText="1"/>
    </xf>
    <xf numFmtId="0" fontId="144" fillId="0" borderId="3" xfId="0" quotePrefix="1" applyFont="1" applyBorder="1" applyAlignment="1">
      <alignment vertical="center" wrapText="1"/>
    </xf>
    <xf numFmtId="0" fontId="144" fillId="0" borderId="12" xfId="0" quotePrefix="1" applyFont="1" applyBorder="1" applyAlignment="1">
      <alignment vertical="center" wrapText="1"/>
    </xf>
    <xf numFmtId="0" fontId="144" fillId="0" borderId="11" xfId="0" quotePrefix="1" applyFont="1" applyBorder="1" applyAlignment="1">
      <alignment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26" fillId="7" borderId="10" xfId="0" quotePrefix="1" applyFont="1" applyFill="1" applyBorder="1" applyAlignment="1">
      <alignment horizontal="center" vertical="center" wrapText="1"/>
    </xf>
    <xf numFmtId="0" fontId="26" fillId="7" borderId="12" xfId="0" quotePrefix="1" applyFont="1" applyFill="1" applyBorder="1" applyAlignment="1">
      <alignment horizontal="center" vertical="center" wrapText="1"/>
    </xf>
    <xf numFmtId="164" fontId="18" fillId="7" borderId="13" xfId="4"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vertical="center"/>
    </xf>
    <xf numFmtId="0" fontId="123" fillId="7" borderId="16" xfId="0" applyFont="1" applyFill="1" applyBorder="1" applyAlignment="1">
      <alignment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1" fontId="23" fillId="0" borderId="9" xfId="0" applyNumberFormat="1" applyFont="1" applyBorder="1" applyAlignment="1">
      <alignment horizontal="center" vertical="center"/>
    </xf>
    <xf numFmtId="1" fontId="3" fillId="0" borderId="11" xfId="0" quotePrefix="1" applyNumberFormat="1" applyFont="1" applyBorder="1" applyAlignment="1">
      <alignment horizontal="center" vertical="center" wrapText="1"/>
    </xf>
    <xf numFmtId="1" fontId="23" fillId="0" borderId="3" xfId="0" applyNumberFormat="1" applyFont="1" applyBorder="1" applyAlignment="1">
      <alignment horizontal="center" vertical="center"/>
    </xf>
    <xf numFmtId="164" fontId="18" fillId="7" borderId="41" xfId="4" applyNumberFormat="1" applyFont="1" applyFill="1" applyBorder="1" applyAlignment="1">
      <alignment horizontal="center" vertical="center"/>
    </xf>
    <xf numFmtId="164" fontId="18" fillId="7" borderId="25" xfId="4" applyNumberFormat="1" applyFont="1" applyFill="1" applyBorder="1" applyAlignment="1">
      <alignment horizontal="center" vertical="center"/>
    </xf>
    <xf numFmtId="164" fontId="18" fillId="7" borderId="14" xfId="4" applyNumberFormat="1" applyFont="1" applyFill="1" applyBorder="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46" fillId="0" borderId="0" xfId="0" applyFont="1" applyAlignment="1">
      <alignment vertical="top" wrapText="1"/>
    </xf>
    <xf numFmtId="0" fontId="29" fillId="0" borderId="0" xfId="0" applyFont="1"/>
    <xf numFmtId="0" fontId="28" fillId="0" borderId="0" xfId="0" applyFont="1" applyAlignment="1">
      <alignment horizontal="center"/>
    </xf>
    <xf numFmtId="0" fontId="92" fillId="0" borderId="41" xfId="0" applyFont="1" applyBorder="1"/>
    <xf numFmtId="0" fontId="81" fillId="0" borderId="28" xfId="0" applyFont="1" applyBorder="1" applyAlignment="1">
      <alignment horizontal="center" vertical="center"/>
    </xf>
    <xf numFmtId="0" fontId="9" fillId="0" borderId="26" xfId="0" applyFont="1" applyBorder="1" applyAlignment="1">
      <alignment horizontal="left" vertical="top" wrapText="1"/>
    </xf>
    <xf numFmtId="0" fontId="9" fillId="4" borderId="1" xfId="0" applyFont="1" applyFill="1" applyBorder="1" applyAlignment="1">
      <alignment vertical="top" wrapText="1"/>
    </xf>
    <xf numFmtId="0" fontId="47" fillId="0" borderId="3" xfId="0" applyFont="1" applyBorder="1" applyAlignment="1">
      <alignment vertical="top"/>
    </xf>
    <xf numFmtId="0" fontId="1" fillId="24" borderId="3" xfId="0" applyFont="1" applyFill="1" applyBorder="1" applyAlignment="1">
      <alignment vertical="center"/>
    </xf>
    <xf numFmtId="0" fontId="1" fillId="24" borderId="2" xfId="0" applyFont="1" applyFill="1" applyBorder="1" applyAlignment="1">
      <alignment vertical="center"/>
    </xf>
    <xf numFmtId="0" fontId="43" fillId="0" borderId="20" xfId="0" applyFont="1" applyBorder="1" applyAlignment="1">
      <alignment vertical="center"/>
    </xf>
    <xf numFmtId="0" fontId="23" fillId="0" borderId="2" xfId="0" applyFont="1" applyBorder="1" applyAlignment="1">
      <alignment vertical="center" wrapText="1"/>
    </xf>
    <xf numFmtId="0" fontId="40" fillId="10" borderId="67" xfId="0" applyFont="1" applyFill="1" applyBorder="1" applyAlignment="1">
      <alignment horizontal="center" vertical="center"/>
    </xf>
    <xf numFmtId="0" fontId="61" fillId="0" borderId="0" xfId="0" applyFont="1" applyAlignment="1">
      <alignment horizontal="center" vertical="center"/>
    </xf>
    <xf numFmtId="0" fontId="43" fillId="0" borderId="0" xfId="0" applyFont="1" applyAlignment="1">
      <alignment horizontal="center" vertical="center"/>
    </xf>
    <xf numFmtId="0" fontId="65"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174" fillId="0" borderId="28" xfId="0" applyFont="1" applyBorder="1" applyAlignment="1">
      <alignment horizontal="right" vertical="center"/>
    </xf>
    <xf numFmtId="0" fontId="174" fillId="0" borderId="28" xfId="0" applyFont="1" applyBorder="1" applyAlignment="1">
      <alignment horizontal="left" vertical="center"/>
    </xf>
    <xf numFmtId="0" fontId="3" fillId="0" borderId="0" xfId="0" quotePrefix="1" applyFont="1" applyAlignment="1">
      <alignment horizontal="center" vertical="center" wrapText="1"/>
    </xf>
    <xf numFmtId="0" fontId="81" fillId="0" borderId="0" xfId="0" applyFont="1" applyAlignment="1">
      <alignment horizontal="left" vertical="center"/>
    </xf>
    <xf numFmtId="0" fontId="23" fillId="0" borderId="0" xfId="0" applyFont="1" applyAlignment="1">
      <alignment horizontal="left" vertical="top" wrapText="1"/>
    </xf>
    <xf numFmtId="0" fontId="174" fillId="0" borderId="0" xfId="0" applyFont="1" applyAlignment="1">
      <alignment horizontal="left" vertical="center"/>
    </xf>
    <xf numFmtId="0" fontId="174" fillId="0" borderId="57" xfId="0" applyFont="1" applyBorder="1" applyAlignment="1">
      <alignment horizontal="right" vertical="center"/>
    </xf>
    <xf numFmtId="0" fontId="174" fillId="0" borderId="57" xfId="0" applyFont="1" applyBorder="1" applyAlignment="1">
      <alignment horizontal="left" vertical="center"/>
    </xf>
    <xf numFmtId="0" fontId="3" fillId="24" borderId="16" xfId="0" quotePrefix="1" applyFont="1" applyFill="1" applyBorder="1" applyAlignment="1">
      <alignment horizontal="center" vertical="center" wrapText="1"/>
    </xf>
    <xf numFmtId="0" fontId="3" fillId="24" borderId="37" xfId="0" quotePrefix="1" applyFont="1" applyFill="1" applyBorder="1" applyAlignment="1">
      <alignment horizontal="center" vertical="center" wrapText="1"/>
    </xf>
    <xf numFmtId="0" fontId="3" fillId="24" borderId="53" xfId="0" quotePrefix="1" applyFont="1" applyFill="1" applyBorder="1" applyAlignment="1">
      <alignment horizontal="center" vertical="center" wrapText="1"/>
    </xf>
    <xf numFmtId="0" fontId="18" fillId="24" borderId="16" xfId="0" applyFont="1" applyFill="1" applyBorder="1" applyAlignment="1">
      <alignment horizontal="center" vertical="center"/>
    </xf>
    <xf numFmtId="0" fontId="18" fillId="24" borderId="37" xfId="0" applyFont="1" applyFill="1" applyBorder="1" applyAlignment="1">
      <alignment horizontal="center" vertical="center"/>
    </xf>
    <xf numFmtId="0" fontId="18" fillId="24" borderId="53" xfId="0" applyFont="1" applyFill="1" applyBorder="1" applyAlignment="1">
      <alignment horizontal="center" vertical="center"/>
    </xf>
    <xf numFmtId="0" fontId="176" fillId="0" borderId="0" xfId="0" applyFont="1"/>
    <xf numFmtId="0" fontId="3" fillId="0" borderId="53" xfId="0" quotePrefix="1" applyFont="1" applyBorder="1" applyAlignment="1">
      <alignment vertical="center" wrapText="1"/>
    </xf>
    <xf numFmtId="0" fontId="3" fillId="24" borderId="16" xfId="0" quotePrefix="1" applyFont="1" applyFill="1" applyBorder="1" applyAlignment="1">
      <alignment vertical="center" wrapText="1"/>
    </xf>
    <xf numFmtId="0" fontId="3" fillId="24" borderId="37" xfId="0" quotePrefix="1" applyFont="1" applyFill="1" applyBorder="1" applyAlignment="1">
      <alignment vertical="center" wrapText="1"/>
    </xf>
    <xf numFmtId="0" fontId="3" fillId="24" borderId="53" xfId="0" quotePrefix="1" applyFont="1" applyFill="1" applyBorder="1" applyAlignment="1">
      <alignment vertical="center" wrapText="1"/>
    </xf>
    <xf numFmtId="0" fontId="3" fillId="0" borderId="0" xfId="0" quotePrefix="1" applyFont="1" applyAlignment="1">
      <alignment vertical="center" wrapText="1"/>
    </xf>
    <xf numFmtId="0" fontId="144" fillId="24" borderId="67" xfId="0" quotePrefix="1" applyFont="1" applyFill="1" applyBorder="1" applyAlignment="1">
      <alignment vertical="center" wrapText="1"/>
    </xf>
    <xf numFmtId="0" fontId="144" fillId="24" borderId="29" xfId="0" quotePrefix="1" applyFont="1" applyFill="1" applyBorder="1" applyAlignment="1">
      <alignment vertical="center" wrapText="1"/>
    </xf>
    <xf numFmtId="0" fontId="144" fillId="24" borderId="16" xfId="0" quotePrefix="1" applyFont="1" applyFill="1" applyBorder="1" applyAlignment="1">
      <alignment vertical="center" wrapText="1"/>
    </xf>
    <xf numFmtId="0" fontId="144" fillId="24" borderId="53" xfId="0" quotePrefix="1" applyFont="1" applyFill="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vertical="center"/>
    </xf>
    <xf numFmtId="0" fontId="13" fillId="2" borderId="0" xfId="0" quotePrefix="1" applyFont="1" applyFill="1" applyAlignment="1">
      <alignment horizontal="center" vertical="center" wrapText="1"/>
    </xf>
    <xf numFmtId="0" fontId="3" fillId="24" borderId="0" xfId="0" quotePrefix="1" applyFont="1" applyFill="1" applyAlignment="1">
      <alignment horizontal="center" vertical="center" wrapText="1"/>
    </xf>
    <xf numFmtId="0" fontId="144" fillId="24" borderId="0" xfId="0" quotePrefix="1" applyFont="1" applyFill="1" applyAlignment="1">
      <alignment horizontal="center" vertical="center" wrapText="1"/>
    </xf>
    <xf numFmtId="0" fontId="0" fillId="0" borderId="28" xfId="0" applyBorder="1"/>
    <xf numFmtId="0" fontId="81" fillId="0" borderId="29" xfId="0" applyFont="1" applyBorder="1" applyAlignment="1">
      <alignment vertical="center"/>
    </xf>
    <xf numFmtId="0" fontId="157" fillId="0" borderId="27" xfId="0" applyFont="1" applyBorder="1" applyAlignment="1">
      <alignment vertical="center"/>
    </xf>
    <xf numFmtId="0" fontId="144" fillId="0" borderId="0" xfId="0" quotePrefix="1" applyFont="1" applyAlignment="1">
      <alignment vertical="center" wrapText="1"/>
    </xf>
    <xf numFmtId="0" fontId="144" fillId="0" borderId="0" xfId="0" quotePrefix="1" applyFont="1" applyAlignment="1">
      <alignment horizontal="center" vertical="center" wrapText="1"/>
    </xf>
    <xf numFmtId="0" fontId="60" fillId="2" borderId="27" xfId="0" applyFont="1" applyFill="1" applyBorder="1"/>
    <xf numFmtId="0" fontId="60" fillId="2" borderId="29" xfId="0" applyFont="1" applyFill="1" applyBorder="1"/>
    <xf numFmtId="0" fontId="19" fillId="18" borderId="16" xfId="0" applyFont="1" applyFill="1" applyBorder="1" applyAlignment="1">
      <alignment horizontal="center" vertical="center" wrapText="1"/>
    </xf>
    <xf numFmtId="0" fontId="43" fillId="24" borderId="75" xfId="0" applyFont="1" applyFill="1" applyBorder="1" applyAlignment="1">
      <alignment horizontal="center" vertical="center" textRotation="90"/>
    </xf>
    <xf numFmtId="0" fontId="128" fillId="24" borderId="6" xfId="0" applyFont="1" applyFill="1" applyBorder="1" applyAlignment="1">
      <alignment horizontal="center" vertical="center" textRotation="90" wrapText="1"/>
    </xf>
    <xf numFmtId="0" fontId="23" fillId="24" borderId="7" xfId="0" applyFont="1" applyFill="1" applyBorder="1" applyAlignment="1">
      <alignment horizontal="center" vertical="center" textRotation="90" wrapText="1"/>
    </xf>
    <xf numFmtId="0" fontId="65" fillId="18" borderId="52" xfId="0" applyFont="1" applyFill="1" applyBorder="1" applyAlignment="1">
      <alignment horizontal="center" vertical="center"/>
    </xf>
    <xf numFmtId="0" fontId="19" fillId="23" borderId="16" xfId="0" applyFont="1" applyFill="1" applyBorder="1" applyAlignment="1">
      <alignment horizontal="center" vertical="center" wrapText="1"/>
    </xf>
    <xf numFmtId="0" fontId="23" fillId="23" borderId="52" xfId="0" applyFont="1" applyFill="1" applyBorder="1" applyAlignment="1">
      <alignment horizontal="center" vertical="center"/>
    </xf>
    <xf numFmtId="0" fontId="9" fillId="0" borderId="51" xfId="0" quotePrefix="1" applyFont="1" applyBorder="1" applyAlignment="1">
      <alignment horizontal="left" vertical="top"/>
    </xf>
    <xf numFmtId="0" fontId="40" fillId="10" borderId="50" xfId="0" applyFont="1" applyFill="1" applyBorder="1" applyAlignment="1">
      <alignment horizontal="center" vertical="center"/>
    </xf>
    <xf numFmtId="0" fontId="3" fillId="15" borderId="51" xfId="0" applyFont="1" applyFill="1" applyBorder="1" applyAlignment="1">
      <alignment vertical="top" wrapText="1"/>
    </xf>
    <xf numFmtId="0" fontId="9" fillId="4" borderId="51" xfId="0" applyFont="1" applyFill="1" applyBorder="1" applyAlignment="1">
      <alignment horizontal="left" vertical="top" wrapText="1"/>
    </xf>
    <xf numFmtId="0" fontId="23" fillId="27" borderId="52" xfId="0" applyFont="1" applyFill="1" applyBorder="1" applyAlignment="1">
      <alignment horizontal="center" vertical="center"/>
    </xf>
    <xf numFmtId="0" fontId="23" fillId="42" borderId="52" xfId="0" applyFont="1" applyFill="1" applyBorder="1" applyAlignment="1">
      <alignment horizontal="center" vertical="center"/>
    </xf>
    <xf numFmtId="0" fontId="65" fillId="18" borderId="50" xfId="0" applyFont="1" applyFill="1" applyBorder="1" applyAlignment="1">
      <alignment horizontal="center" vertical="center"/>
    </xf>
    <xf numFmtId="0" fontId="23" fillId="23" borderId="50" xfId="0" applyFont="1" applyFill="1" applyBorder="1" applyAlignment="1">
      <alignment horizontal="center" vertical="center"/>
    </xf>
    <xf numFmtId="0" fontId="23" fillId="27" borderId="50" xfId="0" applyFont="1" applyFill="1" applyBorder="1" applyAlignment="1">
      <alignment horizontal="center" vertical="center"/>
    </xf>
    <xf numFmtId="0" fontId="23" fillId="42" borderId="50" xfId="0" applyFont="1" applyFill="1" applyBorder="1" applyAlignment="1">
      <alignment horizontal="center" vertical="center"/>
    </xf>
    <xf numFmtId="0" fontId="23" fillId="42" borderId="32" xfId="0" applyFont="1" applyFill="1" applyBorder="1" applyAlignment="1">
      <alignment horizontal="center" vertical="center"/>
    </xf>
    <xf numFmtId="0" fontId="23" fillId="42" borderId="46"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52" xfId="0" applyFont="1" applyFill="1" applyBorder="1" applyAlignment="1">
      <alignment horizontal="center" vertical="center"/>
    </xf>
    <xf numFmtId="0" fontId="19" fillId="8" borderId="16" xfId="0" applyFont="1" applyFill="1" applyBorder="1" applyAlignment="1">
      <alignment horizontal="center" vertical="center" wrapText="1"/>
    </xf>
    <xf numFmtId="0" fontId="0" fillId="8" borderId="0" xfId="0" applyFill="1"/>
    <xf numFmtId="0" fontId="19" fillId="48" borderId="16" xfId="0" applyFont="1" applyFill="1" applyBorder="1" applyAlignment="1">
      <alignment horizontal="center" vertical="center" wrapText="1"/>
    </xf>
    <xf numFmtId="0" fontId="23" fillId="48" borderId="50" xfId="0" applyFont="1" applyFill="1" applyBorder="1" applyAlignment="1">
      <alignment horizontal="center" vertical="center"/>
    </xf>
    <xf numFmtId="0" fontId="23" fillId="48" borderId="52" xfId="0" applyFont="1" applyFill="1" applyBorder="1" applyAlignment="1">
      <alignment horizontal="center" vertical="center"/>
    </xf>
    <xf numFmtId="0" fontId="19" fillId="48" borderId="59" xfId="0" applyFont="1" applyFill="1" applyBorder="1" applyAlignment="1">
      <alignment horizontal="center" vertical="center" wrapText="1"/>
    </xf>
    <xf numFmtId="0" fontId="13" fillId="2" borderId="9" xfId="0" applyFont="1" applyFill="1" applyBorder="1" applyAlignment="1">
      <alignment vertical="top"/>
    </xf>
    <xf numFmtId="0" fontId="13" fillId="2" borderId="9" xfId="0" applyFont="1" applyFill="1" applyBorder="1" applyAlignment="1">
      <alignmen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13" fillId="2" borderId="3" xfId="0" applyFont="1" applyFill="1" applyBorder="1" applyAlignment="1">
      <alignment vertical="top" wrapText="1"/>
    </xf>
    <xf numFmtId="0" fontId="13" fillId="2" borderId="3" xfId="0" applyFont="1" applyFill="1" applyBorder="1" applyAlignment="1">
      <alignment vertical="top"/>
    </xf>
    <xf numFmtId="0" fontId="6" fillId="10" borderId="1" xfId="0" applyFont="1" applyFill="1" applyBorder="1" applyAlignment="1">
      <alignment horizontal="center" vertical="center"/>
    </xf>
    <xf numFmtId="0" fontId="32" fillId="14" borderId="59" xfId="0" applyFont="1" applyFill="1" applyBorder="1" applyAlignment="1">
      <alignment horizontal="center" vertical="center" wrapText="1"/>
    </xf>
    <xf numFmtId="0" fontId="9" fillId="0" borderId="57" xfId="0" applyFont="1" applyBorder="1" applyAlignment="1">
      <alignment horizontal="left" vertical="top" wrapText="1"/>
    </xf>
    <xf numFmtId="0" fontId="9" fillId="15" borderId="1" xfId="0" applyFont="1" applyFill="1" applyBorder="1" applyAlignment="1">
      <alignment horizontal="left" vertical="top" wrapText="1"/>
    </xf>
    <xf numFmtId="0" fontId="49" fillId="2" borderId="9" xfId="0" applyFont="1" applyFill="1" applyBorder="1" applyAlignment="1">
      <alignment vertical="top"/>
    </xf>
    <xf numFmtId="0" fontId="181" fillId="0" borderId="0" xfId="0" applyFont="1" applyFill="1"/>
    <xf numFmtId="0" fontId="23" fillId="25" borderId="51" xfId="0" applyFont="1" applyFill="1" applyBorder="1" applyAlignment="1">
      <alignment horizontal="center" vertical="center"/>
    </xf>
    <xf numFmtId="0" fontId="23" fillId="25" borderId="67" xfId="0" applyFont="1" applyFill="1" applyBorder="1" applyAlignment="1">
      <alignment horizontal="center" vertical="center"/>
    </xf>
    <xf numFmtId="0" fontId="23" fillId="25" borderId="50" xfId="0" applyFont="1" applyFill="1" applyBorder="1" applyAlignment="1">
      <alignment horizontal="center" vertical="center"/>
    </xf>
    <xf numFmtId="0" fontId="23" fillId="25" borderId="1" xfId="0" applyFont="1" applyFill="1" applyBorder="1" applyAlignment="1">
      <alignment horizontal="center" vertical="center"/>
    </xf>
    <xf numFmtId="0" fontId="23" fillId="25" borderId="57" xfId="0" applyFont="1" applyFill="1" applyBorder="1" applyAlignment="1">
      <alignment horizontal="center" vertical="center"/>
    </xf>
    <xf numFmtId="0" fontId="23" fillId="25" borderId="4" xfId="0" applyFont="1" applyFill="1" applyBorder="1" applyAlignment="1">
      <alignment horizontal="center" vertical="center"/>
    </xf>
    <xf numFmtId="0" fontId="23" fillId="0" borderId="50"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50" xfId="0" applyFont="1" applyFill="1" applyBorder="1" applyAlignment="1">
      <alignment horizontal="center" vertical="center"/>
    </xf>
    <xf numFmtId="0" fontId="175" fillId="0" borderId="50" xfId="0" applyFont="1" applyFill="1" applyBorder="1" applyAlignment="1">
      <alignment horizontal="center" vertical="center" wrapText="1"/>
    </xf>
    <xf numFmtId="14" fontId="0" fillId="0" borderId="0" xfId="0" applyNumberFormat="1"/>
    <xf numFmtId="0" fontId="182" fillId="0" borderId="50" xfId="0" applyFont="1" applyFill="1" applyBorder="1" applyAlignment="1">
      <alignment horizontal="center" vertical="center" wrapText="1"/>
    </xf>
    <xf numFmtId="0" fontId="9" fillId="2" borderId="3" xfId="0" applyFont="1" applyFill="1" applyBorder="1" applyAlignment="1">
      <alignment horizontal="left" vertical="top" wrapText="1"/>
    </xf>
    <xf numFmtId="0" fontId="23" fillId="25" borderId="1" xfId="0" applyFont="1" applyFill="1" applyBorder="1" applyAlignment="1">
      <alignment horizontal="center" vertical="center"/>
    </xf>
    <xf numFmtId="0" fontId="0" fillId="0" borderId="37" xfId="0" applyBorder="1" applyAlignment="1">
      <alignment horizontal="left" vertical="center" wrapText="1"/>
    </xf>
    <xf numFmtId="0" fontId="0" fillId="0" borderId="53" xfId="0" applyBorder="1" applyAlignment="1">
      <alignment horizontal="left" vertical="center" wrapText="1"/>
    </xf>
    <xf numFmtId="0" fontId="26" fillId="0" borderId="0" xfId="0" applyFont="1" applyAlignment="1">
      <alignment horizontal="left" wrapText="1"/>
    </xf>
    <xf numFmtId="0" fontId="1" fillId="7" borderId="39" xfId="0" applyFont="1" applyFill="1" applyBorder="1" applyAlignment="1">
      <alignment horizontal="center" vertical="center" wrapText="1"/>
    </xf>
    <xf numFmtId="0" fontId="0" fillId="7" borderId="37" xfId="0" applyFill="1" applyBorder="1" applyAlignment="1">
      <alignment horizontal="center" vertical="center" wrapText="1"/>
    </xf>
    <xf numFmtId="0" fontId="0" fillId="7" borderId="53" xfId="0" applyFill="1" applyBorder="1" applyAlignment="1">
      <alignment horizontal="center" vertical="center" wrapText="1"/>
    </xf>
    <xf numFmtId="0" fontId="34" fillId="8" borderId="76"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9" fillId="16" borderId="39" xfId="0" applyFont="1" applyFill="1" applyBorder="1" applyAlignment="1">
      <alignment horizontal="left" vertical="center" wrapText="1"/>
    </xf>
    <xf numFmtId="0" fontId="29" fillId="0" borderId="25" xfId="0" applyFont="1" applyBorder="1" applyAlignment="1">
      <alignment horizontal="center" vertical="center" wrapText="1"/>
    </xf>
    <xf numFmtId="0" fontId="0" fillId="0" borderId="79" xfId="0" applyBorder="1" applyAlignment="1">
      <alignment horizontal="center" vertical="center" wrapText="1"/>
    </xf>
    <xf numFmtId="0" fontId="0" fillId="0" borderId="26" xfId="0" applyBorder="1" applyAlignment="1">
      <alignment horizontal="center" vertical="center" wrapText="1"/>
    </xf>
    <xf numFmtId="0" fontId="0" fillId="0" borderId="37" xfId="0" applyBorder="1" applyAlignment="1">
      <alignment horizontal="center" vertical="center" wrapText="1"/>
    </xf>
    <xf numFmtId="0" fontId="0" fillId="0" borderId="53" xfId="0" applyBorder="1" applyAlignment="1">
      <alignment horizontal="center" vertical="center" wrapText="1"/>
    </xf>
    <xf numFmtId="0" fontId="1" fillId="16" borderId="16" xfId="0" applyFont="1" applyFill="1" applyBorder="1" applyAlignment="1">
      <alignment horizontal="left" vertical="center" wrapText="1"/>
    </xf>
    <xf numFmtId="0" fontId="23" fillId="24" borderId="4" xfId="0" applyFont="1" applyFill="1" applyBorder="1" applyAlignment="1">
      <alignment horizontal="center" vertical="center"/>
    </xf>
    <xf numFmtId="0" fontId="23" fillId="24" borderId="1" xfId="0" applyFont="1" applyFill="1" applyBorder="1" applyAlignment="1">
      <alignment horizontal="center" vertical="center"/>
    </xf>
    <xf numFmtId="0" fontId="9" fillId="0" borderId="41" xfId="0" applyFont="1" applyBorder="1" applyAlignment="1">
      <alignment horizontal="left" vertical="top" wrapText="1"/>
    </xf>
    <xf numFmtId="0" fontId="23" fillId="25" borderId="40" xfId="0" applyFont="1" applyFill="1" applyBorder="1" applyAlignment="1">
      <alignment horizontal="center" vertical="center"/>
    </xf>
    <xf numFmtId="0" fontId="23" fillId="25" borderId="32" xfId="0" applyFont="1" applyFill="1" applyBorder="1" applyAlignment="1">
      <alignment horizontal="center" vertical="center"/>
    </xf>
    <xf numFmtId="0" fontId="9" fillId="0" borderId="9" xfId="0" applyFont="1" applyBorder="1" applyAlignment="1">
      <alignment vertical="top" wrapText="1"/>
    </xf>
    <xf numFmtId="0" fontId="40" fillId="2" borderId="40"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3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9" fillId="0" borderId="9" xfId="0" applyFont="1" applyBorder="1" applyAlignment="1">
      <alignment horizontal="left" vertical="top" wrapText="1"/>
    </xf>
    <xf numFmtId="0" fontId="13" fillId="2" borderId="40" xfId="0" applyFont="1" applyFill="1" applyBorder="1" applyAlignment="1">
      <alignment horizontal="left" vertical="top" wrapText="1"/>
    </xf>
    <xf numFmtId="0" fontId="23" fillId="25"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9" fillId="0" borderId="41" xfId="0" applyFont="1" applyBorder="1" applyAlignment="1">
      <alignment horizontal="left" vertical="top" wrapText="1"/>
    </xf>
    <xf numFmtId="0" fontId="13" fillId="2" borderId="41" xfId="0" applyFont="1" applyFill="1" applyBorder="1" applyAlignment="1">
      <alignment horizontal="left" vertical="top" wrapText="1"/>
    </xf>
    <xf numFmtId="0" fontId="49" fillId="2" borderId="9" xfId="0" applyFont="1" applyFill="1" applyBorder="1" applyAlignment="1">
      <alignment horizontal="left" vertical="top" wrapText="1"/>
    </xf>
    <xf numFmtId="0" fontId="9" fillId="0" borderId="34" xfId="0" applyFont="1" applyBorder="1" applyAlignment="1">
      <alignment horizontal="left" vertical="top" wrapText="1"/>
    </xf>
    <xf numFmtId="0" fontId="49" fillId="2" borderId="9" xfId="0" applyFont="1" applyFill="1" applyBorder="1" applyAlignment="1">
      <alignment vertical="top" wrapText="1"/>
    </xf>
    <xf numFmtId="0" fontId="13" fillId="2" borderId="3" xfId="0" applyFont="1" applyFill="1" applyBorder="1" applyAlignment="1">
      <alignment horizontal="left" vertical="top" wrapText="1"/>
    </xf>
    <xf numFmtId="0" fontId="13" fillId="2" borderId="1" xfId="0" applyFont="1" applyFill="1" applyBorder="1" applyAlignment="1">
      <alignment horizontal="left" vertical="top" wrapText="1"/>
    </xf>
    <xf numFmtId="0" fontId="9" fillId="0" borderId="20" xfId="0" applyFont="1" applyBorder="1" applyAlignment="1">
      <alignment horizontal="left" vertical="top" wrapText="1"/>
    </xf>
    <xf numFmtId="0" fontId="9" fillId="15" borderId="1" xfId="0" applyFont="1" applyFill="1" applyBorder="1" applyAlignment="1">
      <alignment vertical="top" wrapText="1"/>
    </xf>
    <xf numFmtId="0" fontId="9" fillId="15" borderId="4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Fill="1" applyBorder="1" applyAlignment="1">
      <alignment vertical="top" wrapText="1"/>
    </xf>
    <xf numFmtId="0" fontId="9" fillId="0" borderId="41" xfId="0" applyFont="1" applyFill="1" applyBorder="1" applyAlignment="1">
      <alignment horizontal="lef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34" xfId="0" applyFont="1" applyFill="1" applyBorder="1" applyAlignment="1">
      <alignment vertical="top" wrapText="1"/>
    </xf>
    <xf numFmtId="0" fontId="9" fillId="0" borderId="34" xfId="0" applyFont="1" applyFill="1" applyBorder="1" applyAlignment="1">
      <alignment vertical="center" wrapText="1"/>
    </xf>
    <xf numFmtId="0" fontId="9" fillId="0" borderId="3" xfId="0" applyFont="1" applyFill="1" applyBorder="1" applyAlignment="1">
      <alignment vertical="center" wrapText="1"/>
    </xf>
    <xf numFmtId="16" fontId="3" fillId="0" borderId="51" xfId="0" quotePrefix="1" applyNumberFormat="1" applyFont="1" applyBorder="1" applyAlignment="1">
      <alignment vertical="top"/>
    </xf>
    <xf numFmtId="0" fontId="23" fillId="25" borderId="51" xfId="0" applyFont="1" applyFill="1" applyBorder="1" applyAlignment="1">
      <alignment vertical="center"/>
    </xf>
    <xf numFmtId="0" fontId="23" fillId="25" borderId="67" xfId="0" applyFont="1" applyFill="1" applyBorder="1" applyAlignment="1">
      <alignment vertical="center"/>
    </xf>
    <xf numFmtId="0" fontId="6" fillId="10" borderId="51" xfId="0" applyFont="1" applyFill="1" applyBorder="1" applyAlignment="1">
      <alignment vertical="center"/>
    </xf>
    <xf numFmtId="0" fontId="6" fillId="10" borderId="67" xfId="0" applyFont="1" applyFill="1" applyBorder="1" applyAlignment="1">
      <alignment vertical="center"/>
    </xf>
    <xf numFmtId="0" fontId="3" fillId="0" borderId="51" xfId="0" quotePrefix="1" applyFont="1" applyBorder="1" applyAlignment="1">
      <alignment vertical="top"/>
    </xf>
    <xf numFmtId="0" fontId="9" fillId="0" borderId="51" xfId="0" applyFont="1" applyFill="1" applyBorder="1" applyAlignment="1">
      <alignment horizontal="left" vertical="top" wrapText="1"/>
    </xf>
    <xf numFmtId="0" fontId="9" fillId="0" borderId="51" xfId="0" applyFont="1" applyFill="1" applyBorder="1" applyAlignment="1">
      <alignment vertical="top" wrapText="1"/>
    </xf>
    <xf numFmtId="0" fontId="9" fillId="0" borderId="51" xfId="0" quotePrefix="1" applyFont="1" applyFill="1" applyBorder="1" applyAlignment="1">
      <alignment horizontal="left" vertical="top"/>
    </xf>
    <xf numFmtId="0" fontId="9" fillId="0" borderId="41" xfId="0" applyFont="1" applyFill="1" applyBorder="1" applyAlignment="1">
      <alignment vertical="top"/>
    </xf>
    <xf numFmtId="0" fontId="9" fillId="0" borderId="1" xfId="0" applyFont="1" applyFill="1" applyBorder="1" applyAlignment="1">
      <alignment horizontal="left" vertical="top" wrapText="1"/>
    </xf>
    <xf numFmtId="0" fontId="9" fillId="0" borderId="51" xfId="0" applyFont="1" applyFill="1" applyBorder="1" applyAlignment="1">
      <alignment vertical="top"/>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0" xfId="0" applyFont="1" applyFill="1" applyBorder="1" applyAlignment="1">
      <alignment horizontal="left" vertical="top" wrapText="1"/>
    </xf>
    <xf numFmtId="0" fontId="9" fillId="0" borderId="3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quotePrefix="1" applyFont="1" applyFill="1" applyBorder="1" applyAlignment="1">
      <alignment vertical="top"/>
    </xf>
    <xf numFmtId="0" fontId="9" fillId="0" borderId="9" xfId="0" applyFont="1" applyFill="1" applyBorder="1" applyAlignment="1">
      <alignment vertical="top"/>
    </xf>
    <xf numFmtId="0" fontId="9" fillId="0" borderId="3" xfId="0" applyFont="1" applyFill="1" applyBorder="1" applyAlignment="1">
      <alignment vertical="top"/>
    </xf>
    <xf numFmtId="0" fontId="9" fillId="0" borderId="20" xfId="0" applyFont="1" applyFill="1" applyBorder="1" applyAlignment="1">
      <alignment horizontal="left" vertical="top" wrapText="1"/>
    </xf>
    <xf numFmtId="0" fontId="155" fillId="24" borderId="4" xfId="0" applyFont="1" applyFill="1" applyBorder="1" applyAlignment="1">
      <alignment horizontal="center" vertical="center" wrapText="1"/>
    </xf>
    <xf numFmtId="0" fontId="155" fillId="24" borderId="5" xfId="0" applyFont="1" applyFill="1" applyBorder="1" applyAlignment="1">
      <alignment horizontal="center" vertical="center" wrapText="1"/>
    </xf>
    <xf numFmtId="0" fontId="40" fillId="2" borderId="1" xfId="0" applyFont="1" applyFill="1" applyBorder="1" applyAlignment="1">
      <alignment horizontal="left" vertical="top" wrapText="1"/>
    </xf>
    <xf numFmtId="0" fontId="40" fillId="2" borderId="1" xfId="0" applyFont="1" applyFill="1" applyBorder="1" applyAlignment="1">
      <alignment horizontal="center" vertical="center" wrapText="1"/>
    </xf>
    <xf numFmtId="0" fontId="40" fillId="2" borderId="56"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40" xfId="0" applyFont="1" applyFill="1" applyBorder="1" applyAlignment="1">
      <alignment horizontal="center" vertical="center"/>
    </xf>
    <xf numFmtId="0" fontId="40" fillId="0" borderId="3" xfId="0" applyFont="1" applyFill="1" applyBorder="1" applyAlignment="1">
      <alignment vertical="center" wrapText="1"/>
    </xf>
    <xf numFmtId="0" fontId="43" fillId="0" borderId="3" xfId="0" applyFont="1" applyFill="1" applyBorder="1" applyAlignment="1">
      <alignment vertical="center" wrapText="1"/>
    </xf>
    <xf numFmtId="0" fontId="23" fillId="0" borderId="2" xfId="0" applyFont="1" applyFill="1" applyBorder="1" applyAlignment="1">
      <alignment vertical="center" wrapText="1"/>
    </xf>
    <xf numFmtId="0" fontId="23" fillId="0" borderId="3" xfId="0" quotePrefix="1" applyFont="1" applyFill="1" applyBorder="1" applyAlignment="1">
      <alignment vertical="center" wrapText="1"/>
    </xf>
    <xf numFmtId="0" fontId="43" fillId="0" borderId="2" xfId="0" applyFont="1" applyFill="1" applyBorder="1" applyAlignment="1">
      <alignment vertical="center"/>
    </xf>
    <xf numFmtId="0" fontId="43" fillId="0" borderId="3" xfId="0" applyFont="1" applyFill="1" applyBorder="1" applyAlignment="1">
      <alignment vertical="center"/>
    </xf>
    <xf numFmtId="0" fontId="9" fillId="0" borderId="20" xfId="0" applyFont="1" applyFill="1" applyBorder="1" applyAlignment="1">
      <alignment vertical="top"/>
    </xf>
    <xf numFmtId="0" fontId="9" fillId="0" borderId="20" xfId="0" applyFont="1" applyFill="1" applyBorder="1" applyAlignment="1">
      <alignment vertical="top" wrapText="1"/>
    </xf>
    <xf numFmtId="0" fontId="40" fillId="0" borderId="52" xfId="0" applyFont="1" applyFill="1" applyBorder="1" applyAlignment="1">
      <alignment horizontal="center" vertical="center" wrapText="1"/>
    </xf>
    <xf numFmtId="0" fontId="9" fillId="0" borderId="34" xfId="0" applyFont="1" applyBorder="1" applyAlignment="1">
      <alignment vertical="top"/>
    </xf>
    <xf numFmtId="0" fontId="23" fillId="0" borderId="29" xfId="0" applyFont="1" applyFill="1" applyBorder="1" applyAlignment="1">
      <alignment horizontal="center" vertical="center" wrapText="1"/>
    </xf>
    <xf numFmtId="0" fontId="23" fillId="25" borderId="56" xfId="0" applyFont="1" applyFill="1" applyBorder="1" applyAlignment="1">
      <alignment horizontal="center" vertical="center"/>
    </xf>
    <xf numFmtId="0" fontId="49" fillId="2" borderId="34" xfId="0" applyFont="1" applyFill="1" applyBorder="1" applyAlignment="1">
      <alignment horizontal="left" vertical="top" wrapText="1"/>
    </xf>
    <xf numFmtId="0" fontId="49" fillId="2" borderId="34" xfId="0" applyFont="1" applyFill="1" applyBorder="1" applyAlignment="1">
      <alignment vertical="top"/>
    </xf>
    <xf numFmtId="0" fontId="49" fillId="2" borderId="34" xfId="0" applyFont="1" applyFill="1" applyBorder="1" applyAlignment="1">
      <alignmen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49" fillId="2" borderId="9" xfId="0" applyFont="1" applyFill="1" applyBorder="1" applyAlignment="1">
      <alignment horizontal="left" vertical="top" wrapText="1"/>
    </xf>
    <xf numFmtId="0" fontId="49" fillId="2" borderId="3" xfId="0" applyFont="1" applyFill="1" applyBorder="1" applyAlignment="1">
      <alignment horizontal="left" vertical="top" wrapText="1"/>
    </xf>
    <xf numFmtId="0" fontId="13" fillId="2" borderId="50"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13" fillId="2" borderId="51" xfId="0" applyFont="1" applyFill="1" applyBorder="1" applyAlignment="1">
      <alignment horizontal="left" vertical="top" wrapText="1"/>
    </xf>
    <xf numFmtId="0" fontId="13" fillId="2" borderId="51" xfId="0" applyFont="1" applyFill="1" applyBorder="1" applyAlignment="1">
      <alignment vertical="top"/>
    </xf>
    <xf numFmtId="0" fontId="13" fillId="2" borderId="51" xfId="0" quotePrefix="1" applyFont="1" applyFill="1" applyBorder="1" applyAlignment="1">
      <alignment vertical="top"/>
    </xf>
    <xf numFmtId="0" fontId="13" fillId="2" borderId="51" xfId="0" applyFont="1" applyFill="1" applyBorder="1" applyAlignment="1">
      <alignment vertical="top" wrapText="1"/>
    </xf>
    <xf numFmtId="0" fontId="40" fillId="2" borderId="51" xfId="0" applyFont="1" applyFill="1" applyBorder="1" applyAlignment="1">
      <alignment horizontal="center" vertical="center"/>
    </xf>
    <xf numFmtId="0" fontId="40" fillId="2" borderId="67" xfId="0" applyFont="1" applyFill="1" applyBorder="1" applyAlignment="1">
      <alignment horizontal="center" vertical="center"/>
    </xf>
    <xf numFmtId="0" fontId="40" fillId="2" borderId="50" xfId="0" applyFont="1" applyFill="1" applyBorder="1" applyAlignment="1">
      <alignment horizontal="center" vertical="center" wrapText="1"/>
    </xf>
    <xf numFmtId="0" fontId="13" fillId="2" borderId="9" xfId="0" applyFont="1" applyFill="1" applyBorder="1" applyAlignment="1">
      <alignment horizontal="left" vertical="top" wrapText="1"/>
    </xf>
    <xf numFmtId="0" fontId="49" fillId="2" borderId="3" xfId="0" applyFont="1" applyFill="1" applyBorder="1" applyAlignment="1">
      <alignment vertical="top"/>
    </xf>
    <xf numFmtId="0" fontId="49" fillId="2" borderId="3" xfId="0" applyFont="1" applyFill="1" applyBorder="1" applyAlignment="1">
      <alignment vertical="top" wrapText="1"/>
    </xf>
    <xf numFmtId="0" fontId="49" fillId="2" borderId="41" xfId="0" applyFont="1" applyFill="1" applyBorder="1" applyAlignment="1">
      <alignment horizontal="left" vertical="top" wrapText="1"/>
    </xf>
    <xf numFmtId="0" fontId="49" fillId="2" borderId="41" xfId="0" applyFont="1" applyFill="1" applyBorder="1" applyAlignment="1">
      <alignment vertical="top"/>
    </xf>
    <xf numFmtId="0" fontId="49" fillId="2" borderId="41" xfId="0" applyFont="1" applyFill="1" applyBorder="1" applyAlignment="1">
      <alignment vertical="top" wrapText="1"/>
    </xf>
    <xf numFmtId="0" fontId="35" fillId="0" borderId="0" xfId="0" applyFont="1" applyAlignment="1">
      <alignment horizontal="left" vertical="center" wrapText="1"/>
    </xf>
    <xf numFmtId="0" fontId="162" fillId="0" borderId="3" xfId="1" applyFont="1" applyBorder="1" applyAlignment="1" applyProtection="1">
      <alignment horizontal="left" vertical="center" indent="1"/>
    </xf>
    <xf numFmtId="0" fontId="35" fillId="21" borderId="3" xfId="0" applyFont="1" applyFill="1" applyBorder="1" applyAlignment="1">
      <alignment horizontal="left" vertical="center" wrapText="1"/>
    </xf>
    <xf numFmtId="0" fontId="35" fillId="21" borderId="3" xfId="0" applyFont="1" applyFill="1" applyBorder="1" applyAlignment="1">
      <alignment horizontal="left" vertical="center"/>
    </xf>
    <xf numFmtId="0" fontId="15" fillId="0" borderId="16" xfId="1" applyBorder="1" applyAlignment="1" applyProtection="1">
      <alignment horizontal="left" vertical="center" indent="1"/>
    </xf>
    <xf numFmtId="0" fontId="15" fillId="0" borderId="37" xfId="1" applyBorder="1" applyAlignment="1" applyProtection="1">
      <alignment horizontal="left" vertical="center" indent="1"/>
    </xf>
    <xf numFmtId="0" fontId="15" fillId="0" borderId="2" xfId="1" applyBorder="1" applyAlignment="1" applyProtection="1">
      <alignment horizontal="left" vertical="center" indent="1"/>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5" fillId="0" borderId="3" xfId="1" applyBorder="1" applyAlignment="1" applyProtection="1">
      <alignment horizontal="left" vertical="center" indent="1"/>
    </xf>
    <xf numFmtId="0" fontId="61" fillId="0" borderId="3" xfId="0" applyFont="1" applyBorder="1" applyAlignment="1">
      <alignment horizontal="left" vertical="center" wrapText="1"/>
    </xf>
    <xf numFmtId="0" fontId="61" fillId="0" borderId="3" xfId="0" applyFont="1" applyBorder="1" applyAlignment="1">
      <alignment horizontal="left" vertical="center"/>
    </xf>
    <xf numFmtId="0" fontId="122" fillId="0" borderId="3" xfId="0" applyFont="1" applyBorder="1" applyAlignment="1">
      <alignment horizontal="left" vertical="center" wrapText="1"/>
    </xf>
    <xf numFmtId="0" fontId="122" fillId="0" borderId="3" xfId="0" applyFont="1" applyBorder="1" applyAlignment="1">
      <alignment horizontal="left" vertical="center"/>
    </xf>
    <xf numFmtId="0" fontId="28" fillId="0" borderId="3" xfId="0" applyFont="1" applyBorder="1" applyAlignment="1">
      <alignment horizontal="left" vertical="center" wrapText="1"/>
    </xf>
    <xf numFmtId="0" fontId="28" fillId="0" borderId="3" xfId="0" applyFont="1" applyBorder="1" applyAlignment="1">
      <alignment horizontal="left" vertical="center"/>
    </xf>
    <xf numFmtId="0" fontId="159" fillId="2" borderId="3" xfId="0" applyFont="1" applyFill="1" applyBorder="1" applyAlignment="1">
      <alignment horizontal="left" vertical="center" wrapText="1"/>
    </xf>
    <xf numFmtId="0" fontId="159" fillId="2" borderId="3" xfId="0" applyFont="1" applyFill="1" applyBorder="1" applyAlignment="1">
      <alignment horizontal="left" vertical="center"/>
    </xf>
    <xf numFmtId="0" fontId="15" fillId="2" borderId="16" xfId="1" applyFill="1" applyBorder="1" applyAlignment="1" applyProtection="1">
      <alignment horizontal="left" vertical="center" indent="1"/>
    </xf>
    <xf numFmtId="0" fontId="15" fillId="2" borderId="37" xfId="1" applyFill="1" applyBorder="1" applyAlignment="1" applyProtection="1">
      <alignment horizontal="left" vertical="center" indent="1"/>
    </xf>
    <xf numFmtId="0" fontId="15" fillId="2" borderId="2" xfId="1" applyFill="1" applyBorder="1" applyAlignment="1" applyProtection="1">
      <alignment horizontal="left" vertical="center" indent="1"/>
    </xf>
    <xf numFmtId="0" fontId="15" fillId="0" borderId="16" xfId="1" applyFill="1" applyBorder="1" applyAlignment="1" applyProtection="1">
      <alignment horizontal="left" vertical="center" indent="1"/>
    </xf>
    <xf numFmtId="0" fontId="15" fillId="0" borderId="37" xfId="1" applyFill="1" applyBorder="1" applyAlignment="1" applyProtection="1">
      <alignment horizontal="left" vertical="center" indent="1"/>
    </xf>
    <xf numFmtId="0" fontId="15" fillId="0" borderId="2" xfId="1" applyFill="1" applyBorder="1" applyAlignment="1" applyProtection="1">
      <alignment horizontal="left" vertical="center" indent="1"/>
    </xf>
    <xf numFmtId="0" fontId="18" fillId="14" borderId="16" xfId="0" applyFont="1" applyFill="1" applyBorder="1" applyAlignment="1">
      <alignment horizontal="left" vertical="center" wrapText="1"/>
    </xf>
    <xf numFmtId="0" fontId="18" fillId="14" borderId="37"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4" borderId="53" xfId="0" applyFont="1" applyFill="1" applyBorder="1" applyAlignment="1">
      <alignment horizontal="left" vertical="center" wrapText="1"/>
    </xf>
    <xf numFmtId="0" fontId="17" fillId="0" borderId="0" xfId="0" applyFont="1" applyAlignment="1">
      <alignment horizontal="left" vertical="top" wrapText="1"/>
    </xf>
    <xf numFmtId="0" fontId="29" fillId="26" borderId="27" xfId="0" applyFont="1" applyFill="1" applyBorder="1" applyAlignment="1">
      <alignment horizontal="center" vertical="center" wrapText="1"/>
    </xf>
    <xf numFmtId="0" fontId="29" fillId="26" borderId="28" xfId="0" applyFont="1" applyFill="1" applyBorder="1" applyAlignment="1">
      <alignment horizontal="center" vertical="center"/>
    </xf>
    <xf numFmtId="0" fontId="29" fillId="26" borderId="29" xfId="0" applyFont="1" applyFill="1" applyBorder="1" applyAlignment="1">
      <alignment horizontal="center" vertical="center"/>
    </xf>
    <xf numFmtId="0" fontId="19" fillId="13" borderId="16" xfId="0" applyFont="1" applyFill="1" applyBorder="1" applyAlignment="1">
      <alignment horizontal="left" vertical="center"/>
    </xf>
    <xf numFmtId="0" fontId="19" fillId="13" borderId="37" xfId="0" applyFont="1" applyFill="1" applyBorder="1" applyAlignment="1">
      <alignment horizontal="left" vertical="center"/>
    </xf>
    <xf numFmtId="0" fontId="19" fillId="13" borderId="2" xfId="0" applyFont="1" applyFill="1" applyBorder="1" applyAlignment="1">
      <alignment horizontal="left" vertical="center"/>
    </xf>
    <xf numFmtId="0" fontId="19" fillId="12" borderId="16" xfId="0" applyFont="1" applyFill="1" applyBorder="1" applyAlignment="1">
      <alignment horizontal="left" vertical="top" wrapText="1"/>
    </xf>
    <xf numFmtId="0" fontId="19" fillId="12" borderId="37" xfId="0" applyFont="1" applyFill="1" applyBorder="1" applyAlignment="1">
      <alignment horizontal="left" vertical="top" wrapText="1"/>
    </xf>
    <xf numFmtId="0" fontId="19" fillId="12" borderId="2" xfId="0" applyFont="1" applyFill="1" applyBorder="1" applyAlignment="1">
      <alignment horizontal="left" vertical="top" wrapText="1"/>
    </xf>
    <xf numFmtId="0" fontId="23" fillId="42" borderId="22" xfId="0" applyFont="1" applyFill="1" applyBorder="1" applyAlignment="1">
      <alignment horizontal="left" vertical="top" wrapText="1"/>
    </xf>
    <xf numFmtId="0" fontId="23" fillId="42" borderId="49" xfId="0" applyFont="1" applyFill="1" applyBorder="1" applyAlignment="1">
      <alignment horizontal="left" vertical="top" wrapText="1"/>
    </xf>
    <xf numFmtId="0" fontId="23" fillId="42" borderId="48" xfId="0" applyFont="1" applyFill="1" applyBorder="1" applyAlignment="1">
      <alignment horizontal="left" vertical="top" wrapText="1"/>
    </xf>
    <xf numFmtId="0" fontId="23" fillId="42" borderId="24" xfId="0" applyFont="1" applyFill="1" applyBorder="1" applyAlignment="1">
      <alignment horizontal="left" vertical="top" wrapText="1"/>
    </xf>
    <xf numFmtId="0" fontId="18" fillId="42" borderId="16" xfId="0" applyFont="1" applyFill="1" applyBorder="1" applyAlignment="1">
      <alignment horizontal="left" vertical="center" wrapText="1"/>
    </xf>
    <xf numFmtId="0" fontId="18" fillId="42" borderId="37" xfId="0" applyFont="1" applyFill="1" applyBorder="1" applyAlignment="1">
      <alignment horizontal="left" vertical="center" wrapText="1"/>
    </xf>
    <xf numFmtId="0" fontId="18" fillId="42"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0" fontId="46" fillId="0" borderId="0" xfId="0" applyFont="1" applyAlignment="1">
      <alignment horizontal="left" vertical="top" wrapText="1"/>
    </xf>
    <xf numFmtId="0" fontId="9" fillId="0" borderId="20" xfId="0" applyFont="1" applyBorder="1" applyAlignment="1">
      <alignment horizontal="left" vertical="center" wrapText="1"/>
    </xf>
    <xf numFmtId="0" fontId="9" fillId="0" borderId="34" xfId="0" applyFont="1" applyBorder="1" applyAlignment="1">
      <alignment horizontal="left" vertical="center" wrapText="1"/>
    </xf>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17" fillId="5" borderId="7"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64" fillId="18" borderId="11" xfId="0" applyFont="1" applyFill="1" applyBorder="1" applyAlignment="1">
      <alignment horizontal="left" vertical="center" wrapText="1"/>
    </xf>
    <xf numFmtId="0" fontId="64" fillId="18" borderId="3" xfId="0" applyFont="1" applyFill="1" applyBorder="1" applyAlignment="1">
      <alignment horizontal="left" vertical="center" wrapText="1"/>
    </xf>
    <xf numFmtId="0" fontId="64" fillId="18" borderId="12" xfId="0" applyFont="1" applyFill="1" applyBorder="1" applyAlignment="1">
      <alignment horizontal="left" vertical="center" wrapText="1"/>
    </xf>
    <xf numFmtId="0" fontId="20" fillId="18" borderId="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43"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8" borderId="16" xfId="0" applyFont="1" applyFill="1" applyBorder="1" applyAlignment="1">
      <alignment horizontal="left" vertical="center" wrapText="1"/>
    </xf>
    <xf numFmtId="0" fontId="20" fillId="18" borderId="49" xfId="0" applyFont="1" applyFill="1" applyBorder="1" applyAlignment="1">
      <alignment horizontal="left" vertical="center" wrapText="1"/>
    </xf>
    <xf numFmtId="0" fontId="20" fillId="18" borderId="53" xfId="0" applyFont="1" applyFill="1" applyBorder="1" applyAlignment="1">
      <alignment horizontal="left"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top" wrapText="1"/>
    </xf>
    <xf numFmtId="0" fontId="17" fillId="0" borderId="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8" fillId="7" borderId="27" xfId="0" applyFont="1" applyFill="1" applyBorder="1" applyAlignment="1">
      <alignment horizontal="left" vertical="center" wrapText="1"/>
    </xf>
    <xf numFmtId="0" fontId="18" fillId="7" borderId="28"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9" fillId="0" borderId="11" xfId="0" applyFont="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18" fillId="44" borderId="28" xfId="0" applyFont="1" applyFill="1" applyBorder="1" applyAlignment="1">
      <alignment horizontal="left" vertical="center" wrapText="1"/>
    </xf>
    <xf numFmtId="0" fontId="18" fillId="44" borderId="29" xfId="0" applyFont="1" applyFill="1" applyBorder="1" applyAlignment="1">
      <alignment horizontal="left" vertical="center" wrapText="1"/>
    </xf>
    <xf numFmtId="0" fontId="18" fillId="7" borderId="65"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xf numFmtId="0" fontId="9" fillId="0" borderId="2" xfId="0" applyFont="1" applyBorder="1" applyAlignment="1">
      <alignment horizontal="left" vertical="top" wrapText="1"/>
    </xf>
    <xf numFmtId="0" fontId="23" fillId="0" borderId="16" xfId="0" applyFont="1" applyBorder="1" applyAlignment="1">
      <alignment horizontal="left" vertical="top" wrapText="1"/>
    </xf>
    <xf numFmtId="0" fontId="65" fillId="0" borderId="53" xfId="0" applyFont="1" applyBorder="1" applyAlignment="1">
      <alignment horizontal="left" vertical="top" wrapText="1"/>
    </xf>
    <xf numFmtId="0" fontId="65" fillId="0" borderId="3" xfId="0" applyFont="1" applyBorder="1" applyAlignment="1">
      <alignment horizontal="left" vertical="top" wrapText="1"/>
    </xf>
    <xf numFmtId="0" fontId="9" fillId="0" borderId="26" xfId="0" applyFont="1" applyBorder="1" applyAlignment="1">
      <alignment horizontal="left" vertical="top" wrapText="1"/>
    </xf>
    <xf numFmtId="0" fontId="65" fillId="0" borderId="41" xfId="0" applyFont="1" applyBorder="1" applyAlignment="1">
      <alignment horizontal="left" vertical="top" wrapText="1"/>
    </xf>
    <xf numFmtId="0" fontId="18" fillId="7" borderId="7"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4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Border="1" applyAlignment="1">
      <alignment horizontal="left" vertical="top" wrapText="1"/>
    </xf>
    <xf numFmtId="0" fontId="23" fillId="0" borderId="14" xfId="0" applyFont="1" applyBorder="1" applyAlignment="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20" fillId="24" borderId="27" xfId="0" applyFont="1" applyFill="1" applyBorder="1" applyAlignment="1">
      <alignment horizontal="center" vertical="center" wrapText="1"/>
    </xf>
    <xf numFmtId="0" fontId="20" fillId="24" borderId="28" xfId="0" applyFont="1" applyFill="1" applyBorder="1" applyAlignment="1">
      <alignment horizontal="center" vertical="center" wrapText="1"/>
    </xf>
    <xf numFmtId="0" fontId="20" fillId="24" borderId="29" xfId="0" applyFont="1" applyFill="1" applyBorder="1" applyAlignment="1">
      <alignment horizontal="center" vertical="center" wrapText="1"/>
    </xf>
    <xf numFmtId="0" fontId="9" fillId="3" borderId="58" xfId="0" applyFont="1" applyFill="1" applyBorder="1" applyAlignment="1">
      <alignment horizontal="left" vertical="top" wrapText="1"/>
    </xf>
    <xf numFmtId="0" fontId="18" fillId="7" borderId="57" xfId="0" applyFont="1" applyFill="1" applyBorder="1" applyAlignment="1">
      <alignment horizontal="left" vertical="center" wrapText="1"/>
    </xf>
    <xf numFmtId="0" fontId="18" fillId="7" borderId="60"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0" fillId="0" borderId="65" xfId="0" applyFont="1" applyBorder="1" applyAlignment="1">
      <alignment horizontal="left" vertical="center" wrapText="1"/>
    </xf>
    <xf numFmtId="0" fontId="20" fillId="0" borderId="73"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5" xfId="0" applyFont="1" applyBorder="1" applyAlignment="1">
      <alignment horizontal="left" vertical="top" wrapText="1"/>
    </xf>
    <xf numFmtId="0" fontId="65" fillId="0" borderId="80" xfId="0" applyFont="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18" fillId="7" borderId="65"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9" fillId="3" borderId="57" xfId="0" applyFont="1" applyFill="1" applyBorder="1" applyAlignment="1">
      <alignment horizontal="left" vertical="top"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7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23" fillId="0" borderId="3" xfId="0" applyFont="1" applyBorder="1" applyAlignment="1">
      <alignment vertical="top" wrapText="1"/>
    </xf>
    <xf numFmtId="0" fontId="23" fillId="0" borderId="12" xfId="0" applyFont="1" applyBorder="1" applyAlignment="1">
      <alignment vertical="top" wrapText="1"/>
    </xf>
    <xf numFmtId="0" fontId="74" fillId="44" borderId="28" xfId="0" applyFont="1" applyFill="1" applyBorder="1" applyAlignment="1">
      <alignment horizontal="left" vertical="center" wrapText="1"/>
    </xf>
    <xf numFmtId="0" fontId="18" fillId="44" borderId="65" xfId="0" applyFont="1" applyFill="1" applyBorder="1" applyAlignment="1">
      <alignment horizontal="left" vertical="center" wrapText="1"/>
    </xf>
    <xf numFmtId="0" fontId="18" fillId="44" borderId="73" xfId="0" applyFont="1" applyFill="1" applyBorder="1" applyAlignment="1">
      <alignment horizontal="left" vertical="center" wrapText="1"/>
    </xf>
    <xf numFmtId="0" fontId="23" fillId="0" borderId="37" xfId="0" applyFont="1" applyBorder="1" applyAlignment="1">
      <alignment horizontal="left" vertical="top" wrapText="1"/>
    </xf>
    <xf numFmtId="0" fontId="23" fillId="0" borderId="53" xfId="0" applyFont="1" applyBorder="1" applyAlignment="1">
      <alignment horizontal="left" vertical="top" wrapText="1"/>
    </xf>
    <xf numFmtId="0" fontId="9"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3" fillId="16" borderId="6" xfId="0" applyFont="1" applyFill="1" applyBorder="1" applyAlignment="1" applyProtection="1">
      <alignment horizontal="center" vertical="center"/>
      <protection locked="0"/>
    </xf>
    <xf numFmtId="0" fontId="43" fillId="16" borderId="75" xfId="0" applyFont="1" applyFill="1" applyBorder="1" applyAlignment="1" applyProtection="1">
      <alignment horizontal="center" vertical="center"/>
      <protection locked="0"/>
    </xf>
    <xf numFmtId="0" fontId="43" fillId="16" borderId="74" xfId="0" applyFont="1" applyFill="1" applyBorder="1" applyAlignment="1" applyProtection="1">
      <alignment horizontal="center" vertical="center"/>
      <protection locked="0"/>
    </xf>
    <xf numFmtId="0" fontId="75" fillId="0" borderId="61" xfId="0" applyFont="1" applyBorder="1" applyAlignment="1">
      <alignment horizontal="left" vertical="center" wrapText="1"/>
    </xf>
    <xf numFmtId="0" fontId="88" fillId="0" borderId="61" xfId="0" applyFont="1" applyBorder="1" applyAlignment="1">
      <alignment horizontal="left" vertical="center" wrapText="1"/>
    </xf>
    <xf numFmtId="0" fontId="20" fillId="0" borderId="72" xfId="2" applyFont="1" applyBorder="1" applyAlignment="1">
      <alignment horizontal="left" vertical="top" wrapText="1"/>
    </xf>
    <xf numFmtId="0" fontId="0" fillId="0" borderId="73" xfId="0" applyBorder="1" applyAlignment="1">
      <alignment horizontal="left" vertical="top" wrapText="1"/>
    </xf>
    <xf numFmtId="0" fontId="79" fillId="0" borderId="7" xfId="2" applyFont="1" applyBorder="1" applyAlignment="1">
      <alignment horizontal="left" vertical="center" wrapText="1"/>
    </xf>
    <xf numFmtId="0" fontId="88" fillId="0" borderId="60"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20" xfId="0" applyFont="1" applyBorder="1" applyAlignment="1">
      <alignment horizontal="center" textRotation="90" wrapText="1"/>
    </xf>
    <xf numFmtId="0" fontId="65" fillId="0" borderId="34" xfId="0" applyFont="1" applyBorder="1" applyAlignment="1">
      <alignment horizontal="center" wrapText="1"/>
    </xf>
    <xf numFmtId="0" fontId="18" fillId="0" borderId="13" xfId="0" applyFont="1" applyBorder="1" applyAlignment="1">
      <alignment horizontal="left" vertical="center" wrapText="1"/>
    </xf>
    <xf numFmtId="0" fontId="18" fillId="0" borderId="41" xfId="0" applyFont="1" applyBorder="1" applyAlignment="1">
      <alignment horizontal="left" vertical="center" wrapText="1"/>
    </xf>
    <xf numFmtId="0" fontId="23" fillId="0" borderId="50" xfId="2" applyFont="1" applyBorder="1" applyAlignment="1">
      <alignment vertical="center" wrapText="1"/>
    </xf>
    <xf numFmtId="0" fontId="71" fillId="0" borderId="51" xfId="0" applyFont="1" applyBorder="1" applyAlignment="1">
      <alignment vertical="center" wrapText="1"/>
    </xf>
    <xf numFmtId="0" fontId="63" fillId="0" borderId="57" xfId="2" applyFont="1" applyBorder="1" applyAlignment="1">
      <alignment vertical="center" wrapText="1"/>
    </xf>
    <xf numFmtId="0" fontId="0" fillId="0" borderId="57" xfId="0"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3" fillId="0" borderId="11" xfId="2" applyFont="1" applyBorder="1" applyAlignment="1">
      <alignment horizontal="left" vertical="center" wrapText="1" indent="1"/>
    </xf>
    <xf numFmtId="0" fontId="71" fillId="0" borderId="3" xfId="0" applyFont="1" applyBorder="1" applyAlignment="1">
      <alignment horizontal="left" vertical="center" wrapText="1" indent="1"/>
    </xf>
    <xf numFmtId="0" fontId="20" fillId="0" borderId="7"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23" fillId="0" borderId="8" xfId="2" applyFont="1" applyBorder="1" applyAlignment="1">
      <alignment horizontal="left" vertical="center" wrapText="1"/>
    </xf>
    <xf numFmtId="0" fontId="23" fillId="0" borderId="11" xfId="2" applyFont="1" applyBorder="1" applyAlignment="1">
      <alignment horizontal="left" vertical="center" wrapText="1"/>
    </xf>
    <xf numFmtId="0" fontId="23" fillId="0" borderId="16" xfId="2" applyFont="1" applyBorder="1" applyAlignment="1">
      <alignment horizontal="left" vertical="center"/>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39" xfId="2" applyFont="1" applyBorder="1" applyAlignment="1">
      <alignment horizontal="left" vertical="center" wrapText="1"/>
    </xf>
    <xf numFmtId="0" fontId="65" fillId="0" borderId="2" xfId="0" applyFont="1" applyBorder="1" applyAlignment="1">
      <alignment horizontal="left" vertical="center"/>
    </xf>
    <xf numFmtId="0" fontId="20" fillId="0" borderId="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9" xfId="0" applyFont="1" applyBorder="1" applyAlignment="1">
      <alignment horizontal="center" wrapText="1"/>
    </xf>
    <xf numFmtId="0" fontId="18" fillId="0" borderId="3"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top" wrapText="1"/>
    </xf>
    <xf numFmtId="0" fontId="9" fillId="0" borderId="16" xfId="0" applyFont="1" applyBorder="1" applyAlignment="1">
      <alignment horizontal="left" vertical="top" wrapText="1"/>
    </xf>
    <xf numFmtId="0" fontId="9" fillId="0" borderId="37"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18" fillId="0" borderId="13" xfId="2" applyFont="1" applyBorder="1" applyAlignment="1">
      <alignment horizontal="left" vertical="center" wrapText="1"/>
    </xf>
    <xf numFmtId="0" fontId="39" fillId="0" borderId="41" xfId="2" applyFont="1" applyBorder="1" applyAlignment="1">
      <alignment horizontal="left" vertical="center" wrapText="1"/>
    </xf>
    <xf numFmtId="0" fontId="76" fillId="0" borderId="50" xfId="2" applyFont="1" applyBorder="1" applyAlignment="1">
      <alignment horizontal="left" vertical="center" wrapText="1"/>
    </xf>
    <xf numFmtId="0" fontId="86" fillId="0" borderId="51" xfId="0" applyFont="1" applyBorder="1" applyAlignment="1">
      <alignment horizontal="left" vertical="center" wrapText="1"/>
    </xf>
    <xf numFmtId="0" fontId="79" fillId="0" borderId="50" xfId="2" applyFont="1" applyBorder="1" applyAlignment="1">
      <alignment horizontal="left" vertical="center" wrapText="1"/>
    </xf>
    <xf numFmtId="0" fontId="87" fillId="0" borderId="51" xfId="2" applyFont="1" applyBorder="1" applyAlignment="1">
      <alignment horizontal="left" vertical="center" wrapText="1"/>
    </xf>
    <xf numFmtId="0" fontId="18" fillId="7" borderId="7" xfId="0" applyFont="1" applyFill="1" applyBorder="1" applyAlignment="1">
      <alignment vertical="center" wrapText="1"/>
    </xf>
    <xf numFmtId="0" fontId="18" fillId="7" borderId="57" xfId="0" applyFont="1" applyFill="1" applyBorder="1" applyAlignment="1">
      <alignment vertical="center" wrapText="1"/>
    </xf>
    <xf numFmtId="0" fontId="18" fillId="7" borderId="60" xfId="0" applyFont="1" applyFill="1" applyBorder="1" applyAlignment="1">
      <alignment vertical="center" wrapText="1"/>
    </xf>
    <xf numFmtId="0" fontId="18" fillId="7" borderId="72" xfId="0" applyFont="1" applyFill="1" applyBorder="1" applyAlignment="1">
      <alignment vertical="center" wrapText="1"/>
    </xf>
    <xf numFmtId="0" fontId="18" fillId="7" borderId="65" xfId="0" applyFont="1" applyFill="1" applyBorder="1" applyAlignment="1">
      <alignment vertical="center" wrapText="1"/>
    </xf>
    <xf numFmtId="0" fontId="18" fillId="7" borderId="73" xfId="0" applyFont="1" applyFill="1" applyBorder="1" applyAlignment="1">
      <alignment vertical="center" wrapText="1"/>
    </xf>
    <xf numFmtId="0" fontId="18" fillId="7" borderId="7" xfId="0" applyFont="1" applyFill="1" applyBorder="1" applyAlignment="1">
      <alignment horizontal="left" vertical="center" wrapText="1"/>
    </xf>
    <xf numFmtId="0" fontId="18" fillId="7" borderId="72"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9" fillId="24" borderId="27" xfId="0" applyFont="1" applyFill="1" applyBorder="1" applyAlignment="1">
      <alignment horizontal="center" vertical="center" wrapText="1"/>
    </xf>
    <xf numFmtId="0" fontId="79" fillId="24" borderId="28" xfId="0" applyFont="1" applyFill="1" applyBorder="1" applyAlignment="1">
      <alignment horizontal="center" vertical="center" wrapText="1"/>
    </xf>
    <xf numFmtId="0" fontId="79" fillId="24" borderId="29" xfId="0" applyFont="1" applyFill="1" applyBorder="1" applyAlignment="1">
      <alignment horizontal="center"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8" fillId="7" borderId="29" xfId="0" applyFont="1" applyFill="1" applyBorder="1" applyAlignment="1">
      <alignmen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34" xfId="0" applyFont="1" applyBorder="1" applyAlignment="1">
      <alignment horizontal="left" vertical="top" wrapText="1"/>
    </xf>
    <xf numFmtId="0" fontId="23" fillId="0" borderId="47" xfId="0" applyFont="1" applyBorder="1" applyAlignment="1">
      <alignment horizontal="left" vertical="top"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40" fillId="2" borderId="9"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8"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175" fillId="0" borderId="10" xfId="0" applyFont="1" applyFill="1" applyBorder="1" applyAlignment="1">
      <alignment horizontal="center" vertical="center" wrapText="1"/>
    </xf>
    <xf numFmtId="0" fontId="175" fillId="0" borderId="12" xfId="0" applyFont="1" applyFill="1" applyBorder="1" applyAlignment="1">
      <alignment horizontal="center" vertical="center"/>
    </xf>
    <xf numFmtId="0" fontId="175" fillId="0" borderId="14" xfId="0" applyFont="1" applyFill="1" applyBorder="1" applyAlignment="1">
      <alignment horizontal="center" vertical="center"/>
    </xf>
    <xf numFmtId="0" fontId="23" fillId="2" borderId="31" xfId="0" applyFont="1" applyFill="1" applyBorder="1" applyAlignment="1">
      <alignment horizontal="center" vertical="center" wrapText="1"/>
    </xf>
    <xf numFmtId="0" fontId="23" fillId="2" borderId="80"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0" fillId="0" borderId="0" xfId="0" applyBorder="1" applyAlignment="1">
      <alignment horizontal="left" vertical="top" wrapText="1"/>
    </xf>
    <xf numFmtId="0" fontId="179" fillId="10" borderId="40" xfId="0" applyFont="1" applyFill="1" applyBorder="1" applyAlignment="1">
      <alignment horizontal="center" vertical="center"/>
    </xf>
    <xf numFmtId="0" fontId="179" fillId="10" borderId="68" xfId="0" applyFont="1" applyFill="1" applyBorder="1" applyAlignment="1">
      <alignment horizontal="center" vertical="center"/>
    </xf>
    <xf numFmtId="0" fontId="23" fillId="25" borderId="40" xfId="0" applyFont="1" applyFill="1" applyBorder="1" applyAlignment="1">
      <alignment horizontal="center" vertical="center"/>
    </xf>
    <xf numFmtId="0" fontId="23" fillId="25" borderId="68" xfId="0" applyFont="1" applyFill="1" applyBorder="1" applyAlignment="1">
      <alignment horizontal="center" vertical="center"/>
    </xf>
    <xf numFmtId="0" fontId="10" fillId="0" borderId="48"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33"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15" borderId="40" xfId="0" applyFont="1" applyFill="1" applyBorder="1" applyAlignment="1">
      <alignment horizontal="left" vertical="top" wrapText="1"/>
    </xf>
    <xf numFmtId="0" fontId="9" fillId="15" borderId="68" xfId="0" applyFont="1" applyFill="1" applyBorder="1" applyAlignment="1">
      <alignment horizontal="left" vertical="top" wrapText="1"/>
    </xf>
    <xf numFmtId="0" fontId="23" fillId="25" borderId="59" xfId="0" applyFont="1" applyFill="1" applyBorder="1" applyAlignment="1">
      <alignment horizontal="center" vertical="center"/>
    </xf>
    <xf numFmtId="0" fontId="23" fillId="25" borderId="64"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0" fillId="2" borderId="8" xfId="0" applyFont="1" applyFill="1" applyBorder="1" applyAlignment="1">
      <alignment horizontal="center" vertical="center"/>
    </xf>
    <xf numFmtId="0" fontId="40" fillId="2" borderId="13"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41" xfId="0"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35" xfId="0"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80"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13" xfId="0" applyFont="1" applyFill="1" applyBorder="1" applyAlignment="1">
      <alignment horizontal="center" vertical="center"/>
    </xf>
    <xf numFmtId="0" fontId="66" fillId="2" borderId="10" xfId="0" applyFont="1" applyFill="1" applyBorder="1" applyAlignment="1">
      <alignment horizontal="center" vertical="center" wrapText="1"/>
    </xf>
    <xf numFmtId="0" fontId="66" fillId="2" borderId="12" xfId="0" applyFont="1" applyFill="1" applyBorder="1" applyAlignment="1">
      <alignment horizontal="center" vertical="center" wrapText="1"/>
    </xf>
    <xf numFmtId="0" fontId="66" fillId="2" borderId="1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4"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2" borderId="53" xfId="0" applyFont="1" applyFill="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xf>
    <xf numFmtId="0" fontId="66" fillId="0" borderId="62" xfId="0" applyFont="1" applyFill="1" applyBorder="1" applyAlignment="1">
      <alignment horizontal="center" vertical="center" wrapText="1"/>
    </xf>
    <xf numFmtId="0" fontId="66" fillId="0" borderId="54" xfId="0" applyFont="1" applyFill="1" applyBorder="1" applyAlignment="1">
      <alignment horizontal="center" vertical="center"/>
    </xf>
    <xf numFmtId="0" fontId="66" fillId="0" borderId="126" xfId="0" applyFont="1" applyFill="1" applyBorder="1" applyAlignment="1">
      <alignment horizontal="center" vertical="center"/>
    </xf>
    <xf numFmtId="0" fontId="66" fillId="2" borderId="4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175" fillId="0" borderId="62" xfId="0" applyFont="1" applyFill="1" applyBorder="1" applyAlignment="1">
      <alignment horizontal="center" vertical="center" wrapText="1"/>
    </xf>
    <xf numFmtId="0" fontId="175" fillId="0" borderId="54" xfId="0" applyFont="1" applyFill="1" applyBorder="1" applyAlignment="1">
      <alignment horizontal="center" vertical="center"/>
    </xf>
    <xf numFmtId="0" fontId="175" fillId="0" borderId="126" xfId="0" applyFont="1" applyFill="1" applyBorder="1" applyAlignment="1">
      <alignment horizontal="center" vertical="center"/>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40" fillId="0" borderId="10" xfId="0" applyFont="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8" xfId="0" applyFont="1" applyFill="1" applyBorder="1" applyAlignment="1">
      <alignment horizontal="center" vertical="center"/>
    </xf>
    <xf numFmtId="0" fontId="175" fillId="0" borderId="8" xfId="0" applyFont="1" applyFill="1" applyBorder="1" applyAlignment="1">
      <alignment horizontal="center" vertical="center" wrapText="1"/>
    </xf>
    <xf numFmtId="0" fontId="175" fillId="0" borderId="13"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23" fillId="0" borderId="11" xfId="0" applyFont="1" applyFill="1" applyBorder="1" applyAlignment="1">
      <alignment horizontal="center" vertical="center"/>
    </xf>
    <xf numFmtId="0" fontId="40" fillId="0" borderId="8"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75" fillId="0" borderId="11" xfId="0" applyFont="1" applyFill="1" applyBorder="1" applyAlignment="1">
      <alignment horizontal="center" vertical="center" wrapText="1"/>
    </xf>
    <xf numFmtId="0" fontId="175" fillId="0" borderId="13"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40" fillId="2" borderId="62"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40" fillId="2" borderId="12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40" fillId="2" borderId="11" xfId="0" applyFont="1" applyFill="1" applyBorder="1" applyAlignment="1">
      <alignment horizontal="center" vertical="center"/>
    </xf>
    <xf numFmtId="0" fontId="66" fillId="2" borderId="8" xfId="0" applyFont="1" applyFill="1" applyBorder="1" applyAlignment="1">
      <alignment horizontal="center" vertical="center" wrapText="1"/>
    </xf>
    <xf numFmtId="0" fontId="66" fillId="2" borderId="11" xfId="0" applyFont="1" applyFill="1" applyBorder="1" applyAlignment="1">
      <alignment horizontal="center" vertical="center" wrapText="1"/>
    </xf>
    <xf numFmtId="0" fontId="66" fillId="2" borderId="13"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66" fillId="0" borderId="11" xfId="0" applyFont="1" applyFill="1" applyBorder="1" applyAlignment="1">
      <alignment horizontal="center" vertical="center"/>
    </xf>
    <xf numFmtId="0" fontId="66" fillId="0" borderId="13" xfId="0" applyFont="1" applyFill="1" applyBorder="1" applyAlignment="1">
      <alignment horizontal="center" vertical="center"/>
    </xf>
    <xf numFmtId="0" fontId="23" fillId="25" borderId="9" xfId="0" applyFont="1" applyFill="1" applyBorder="1" applyAlignment="1">
      <alignment horizontal="center" vertical="center"/>
    </xf>
    <xf numFmtId="0" fontId="23" fillId="25" borderId="3" xfId="0" applyFont="1" applyFill="1" applyBorder="1" applyAlignment="1">
      <alignment horizontal="center" vertical="center"/>
    </xf>
    <xf numFmtId="0" fontId="23" fillId="25" borderId="41" xfId="0" applyFont="1" applyFill="1" applyBorder="1" applyAlignment="1">
      <alignment horizontal="center" vertical="center"/>
    </xf>
    <xf numFmtId="0" fontId="40" fillId="10" borderId="8" xfId="0" applyFont="1" applyFill="1" applyBorder="1" applyAlignment="1">
      <alignment horizontal="center" vertical="center"/>
    </xf>
    <xf numFmtId="0" fontId="40" fillId="10" borderId="11" xfId="0" applyFont="1" applyFill="1" applyBorder="1" applyAlignment="1">
      <alignment horizontal="center" vertical="center"/>
    </xf>
    <xf numFmtId="0" fontId="40" fillId="10" borderId="13" xfId="0" applyFont="1" applyFill="1" applyBorder="1" applyAlignment="1">
      <alignment horizontal="center" vertical="center"/>
    </xf>
    <xf numFmtId="0" fontId="18" fillId="10" borderId="9"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9" fillId="0" borderId="41" xfId="0" applyFont="1" applyBorder="1" applyAlignment="1">
      <alignment horizontal="left" vertical="top" wrapText="1"/>
    </xf>
    <xf numFmtId="0" fontId="9" fillId="7" borderId="9"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1" xfId="0" applyFont="1" applyFill="1" applyBorder="1" applyAlignment="1">
      <alignment horizontal="left" vertical="top" wrapText="1"/>
    </xf>
    <xf numFmtId="0" fontId="23" fillId="25" borderId="9" xfId="0" applyFont="1" applyFill="1" applyBorder="1" applyAlignment="1">
      <alignment horizontal="center" vertical="center" wrapText="1"/>
    </xf>
    <xf numFmtId="0" fontId="23" fillId="25" borderId="3" xfId="0" applyFont="1" applyFill="1" applyBorder="1" applyAlignment="1">
      <alignment horizontal="center" vertical="center" wrapText="1"/>
    </xf>
    <xf numFmtId="0" fontId="23" fillId="25" borderId="41" xfId="0" applyFont="1" applyFill="1" applyBorder="1" applyAlignment="1">
      <alignment horizontal="center" vertical="center" wrapText="1"/>
    </xf>
    <xf numFmtId="0" fontId="18" fillId="14" borderId="50" xfId="0" applyFont="1" applyFill="1" applyBorder="1" applyAlignment="1">
      <alignment horizontal="left" vertical="center" wrapText="1"/>
    </xf>
    <xf numFmtId="0" fontId="18" fillId="14" borderId="51" xfId="0" applyFont="1" applyFill="1" applyBorder="1" applyAlignment="1">
      <alignment horizontal="left" vertical="center" wrapText="1"/>
    </xf>
    <xf numFmtId="0" fontId="18" fillId="14" borderId="67" xfId="0" applyFont="1" applyFill="1" applyBorder="1" applyAlignment="1">
      <alignment horizontal="left" vertical="center" wrapText="1"/>
    </xf>
    <xf numFmtId="0" fontId="9" fillId="15" borderId="9" xfId="0" applyFont="1" applyFill="1" applyBorder="1" applyAlignment="1">
      <alignment horizontal="left" vertical="top" wrapText="1"/>
    </xf>
    <xf numFmtId="0" fontId="9" fillId="15" borderId="34" xfId="0" applyFont="1" applyFill="1" applyBorder="1" applyAlignment="1">
      <alignment horizontal="left" vertical="top" wrapText="1"/>
    </xf>
    <xf numFmtId="0" fontId="9" fillId="15" borderId="3" xfId="0" applyFont="1" applyFill="1" applyBorder="1" applyAlignment="1">
      <alignment horizontal="left" vertical="top" wrapText="1"/>
    </xf>
    <xf numFmtId="0" fontId="9" fillId="15" borderId="41" xfId="0" applyFont="1" applyFill="1" applyBorder="1" applyAlignment="1">
      <alignment horizontal="left" vertical="top" wrapText="1"/>
    </xf>
    <xf numFmtId="0" fontId="23" fillId="25" borderId="34" xfId="0" applyFont="1" applyFill="1" applyBorder="1" applyAlignment="1">
      <alignment horizontal="center" vertical="center" wrapText="1"/>
    </xf>
    <xf numFmtId="0" fontId="6" fillId="10" borderId="3" xfId="0" applyFont="1" applyFill="1" applyBorder="1" applyAlignment="1">
      <alignment horizontal="center" vertical="center"/>
    </xf>
    <xf numFmtId="0" fontId="18" fillId="10" borderId="8"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23" fillId="25" borderId="15"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25" xfId="0" applyFont="1" applyFill="1" applyBorder="1" applyAlignment="1">
      <alignment horizontal="center" vertical="center"/>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0" fontId="9" fillId="0" borderId="9" xfId="0" applyFont="1" applyBorder="1" applyAlignment="1">
      <alignment vertical="top" wrapText="1"/>
    </xf>
    <xf numFmtId="0" fontId="9" fillId="0" borderId="41" xfId="0" applyFont="1" applyBorder="1" applyAlignment="1">
      <alignment vertical="top" wrapText="1"/>
    </xf>
    <xf numFmtId="0" fontId="3" fillId="15" borderId="9" xfId="0" applyFont="1" applyFill="1" applyBorder="1" applyAlignment="1">
      <alignment horizontal="left" vertical="top" wrapText="1"/>
    </xf>
    <xf numFmtId="0" fontId="3" fillId="15" borderId="41" xfId="0" applyFont="1" applyFill="1" applyBorder="1" applyAlignment="1">
      <alignment horizontal="left" vertical="top" wrapText="1"/>
    </xf>
    <xf numFmtId="0" fontId="6" fillId="24" borderId="9" xfId="0" applyFont="1" applyFill="1" applyBorder="1" applyAlignment="1">
      <alignment horizontal="center" vertical="center"/>
    </xf>
    <xf numFmtId="0" fontId="6" fillId="24" borderId="41" xfId="0" applyFont="1" applyFill="1" applyBorder="1" applyAlignment="1">
      <alignment horizontal="center" vertical="center"/>
    </xf>
    <xf numFmtId="0" fontId="23" fillId="25" borderId="8" xfId="0" applyFont="1" applyFill="1" applyBorder="1" applyAlignment="1">
      <alignment horizontal="center" vertical="center" wrapText="1"/>
    </xf>
    <xf numFmtId="0" fontId="23" fillId="25" borderId="38"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3" fillId="25" borderId="13"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34"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1" xfId="0" applyFont="1" applyFill="1" applyBorder="1" applyAlignment="1">
      <alignment horizontal="center" vertical="center" wrapText="1"/>
    </xf>
    <xf numFmtId="0" fontId="18" fillId="10" borderId="34" xfId="0" applyFont="1" applyFill="1" applyBorder="1" applyAlignment="1">
      <alignment horizontal="center" vertical="center" wrapText="1"/>
    </xf>
    <xf numFmtId="0" fontId="23" fillId="25" borderId="1" xfId="0" applyFont="1" applyFill="1" applyBorder="1" applyAlignment="1">
      <alignment horizontal="center" vertical="center" wrapText="1"/>
    </xf>
    <xf numFmtId="0" fontId="23" fillId="25" borderId="68" xfId="0" applyFont="1" applyFill="1" applyBorder="1" applyAlignment="1">
      <alignment horizontal="center" vertical="center" wrapText="1"/>
    </xf>
    <xf numFmtId="0" fontId="23" fillId="25" borderId="15" xfId="0" applyFont="1" applyFill="1" applyBorder="1" applyAlignment="1">
      <alignment horizontal="center" vertical="center" wrapText="1"/>
    </xf>
    <xf numFmtId="0" fontId="23" fillId="25" borderId="16" xfId="0" applyFont="1" applyFill="1" applyBorder="1" applyAlignment="1">
      <alignment horizontal="center" vertical="center" wrapText="1"/>
    </xf>
    <xf numFmtId="0" fontId="23" fillId="25" borderId="25" xfId="0" applyFont="1" applyFill="1" applyBorder="1" applyAlignment="1">
      <alignment horizontal="center" vertical="center" wrapText="1"/>
    </xf>
    <xf numFmtId="0" fontId="40" fillId="10" borderId="32" xfId="0" applyFont="1" applyFill="1" applyBorder="1" applyAlignment="1">
      <alignment horizontal="center" vertical="center"/>
    </xf>
    <xf numFmtId="0" fontId="6" fillId="10" borderId="40" xfId="0" applyFont="1" applyFill="1" applyBorder="1" applyAlignment="1">
      <alignment horizontal="center" vertical="center"/>
    </xf>
    <xf numFmtId="0" fontId="49" fillId="2" borderId="9" xfId="0" applyFont="1" applyFill="1" applyBorder="1" applyAlignment="1">
      <alignment horizontal="left" vertical="top" wrapText="1"/>
    </xf>
    <xf numFmtId="0" fontId="49" fillId="2" borderId="40" xfId="0" applyFont="1" applyFill="1" applyBorder="1" applyAlignment="1">
      <alignment horizontal="left" vertical="top" wrapText="1"/>
    </xf>
    <xf numFmtId="0" fontId="49" fillId="2" borderId="41" xfId="0" applyFont="1" applyFill="1" applyBorder="1" applyAlignment="1">
      <alignment horizontal="left" vertical="top" wrapText="1"/>
    </xf>
    <xf numFmtId="0" fontId="18" fillId="10" borderId="1"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66" fillId="10" borderId="9" xfId="0" applyFont="1" applyFill="1" applyBorder="1" applyAlignment="1">
      <alignment horizontal="center" vertical="center"/>
    </xf>
    <xf numFmtId="0" fontId="66" fillId="10" borderId="3" xfId="0" applyFont="1" applyFill="1" applyBorder="1" applyAlignment="1">
      <alignment horizontal="center" vertical="center"/>
    </xf>
    <xf numFmtId="0" fontId="66" fillId="10" borderId="41" xfId="0" applyFont="1" applyFill="1" applyBorder="1" applyAlignment="1">
      <alignment horizontal="center" vertical="center"/>
    </xf>
    <xf numFmtId="0" fontId="91" fillId="10" borderId="9" xfId="0" applyFont="1" applyFill="1" applyBorder="1" applyAlignment="1">
      <alignment horizontal="center" vertical="center"/>
    </xf>
    <xf numFmtId="0" fontId="91" fillId="10" borderId="41" xfId="0" applyFont="1" applyFill="1" applyBorder="1" applyAlignment="1">
      <alignment horizontal="center" vertical="center"/>
    </xf>
    <xf numFmtId="0" fontId="3" fillId="7" borderId="9" xfId="0" applyFont="1" applyFill="1" applyBorder="1" applyAlignment="1">
      <alignment horizontal="left" vertical="top" wrapText="1"/>
    </xf>
    <xf numFmtId="0" fontId="3" fillId="7" borderId="41" xfId="0" applyFont="1" applyFill="1" applyBorder="1" applyAlignment="1">
      <alignment horizontal="left" vertical="top" wrapText="1"/>
    </xf>
    <xf numFmtId="0" fontId="23" fillId="24" borderId="9" xfId="0" applyFont="1" applyFill="1" applyBorder="1" applyAlignment="1">
      <alignment horizontal="center" vertical="center"/>
    </xf>
    <xf numFmtId="0" fontId="23" fillId="24" borderId="3" xfId="0" applyFont="1" applyFill="1" applyBorder="1" applyAlignment="1">
      <alignment horizontal="center" vertical="center"/>
    </xf>
    <xf numFmtId="0" fontId="23" fillId="24" borderId="41" xfId="0" applyFont="1" applyFill="1" applyBorder="1" applyAlignment="1">
      <alignment horizontal="center" vertical="center"/>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13" fillId="2" borderId="9" xfId="0" applyFont="1" applyFill="1" applyBorder="1" applyAlignment="1">
      <alignment horizontal="left" vertical="top"/>
    </xf>
    <xf numFmtId="0" fontId="13" fillId="2" borderId="3" xfId="0" applyFont="1" applyFill="1" applyBorder="1" applyAlignment="1">
      <alignment horizontal="left" vertical="top"/>
    </xf>
    <xf numFmtId="0" fontId="13" fillId="2" borderId="41" xfId="0" applyFont="1" applyFill="1" applyBorder="1" applyAlignment="1">
      <alignment horizontal="left" vertical="top"/>
    </xf>
    <xf numFmtId="0" fontId="6" fillId="10" borderId="15" xfId="0" applyFont="1" applyFill="1" applyBorder="1" applyAlignment="1">
      <alignment horizontal="center" vertical="center"/>
    </xf>
    <xf numFmtId="0" fontId="6" fillId="10" borderId="25" xfId="0" applyFont="1" applyFill="1" applyBorder="1" applyAlignment="1">
      <alignment horizontal="center" vertical="center"/>
    </xf>
    <xf numFmtId="0" fontId="6" fillId="10" borderId="16" xfId="0" applyFont="1" applyFill="1" applyBorder="1" applyAlignment="1">
      <alignment horizontal="center" vertical="center"/>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41" xfId="0" applyFont="1" applyBorder="1" applyAlignment="1">
      <alignment horizontal="left" vertical="top"/>
    </xf>
    <xf numFmtId="0" fontId="23" fillId="10" borderId="9" xfId="0" applyFont="1" applyFill="1" applyBorder="1" applyAlignment="1">
      <alignment horizontal="center" vertical="center"/>
    </xf>
    <xf numFmtId="0" fontId="23" fillId="10" borderId="3" xfId="0" applyFont="1" applyFill="1" applyBorder="1" applyAlignment="1">
      <alignment horizontal="center" vertical="center"/>
    </xf>
    <xf numFmtId="0" fontId="23" fillId="10" borderId="41" xfId="0" applyFont="1" applyFill="1" applyBorder="1" applyAlignment="1">
      <alignment horizontal="center" vertical="center"/>
    </xf>
    <xf numFmtId="0" fontId="23" fillId="25" borderId="8" xfId="0" applyFont="1" applyFill="1" applyBorder="1" applyAlignment="1">
      <alignment horizontal="center" vertical="center"/>
    </xf>
    <xf numFmtId="0" fontId="23" fillId="25" borderId="13" xfId="0" applyFont="1" applyFill="1" applyBorder="1" applyAlignment="1">
      <alignment horizontal="center" vertical="center"/>
    </xf>
    <xf numFmtId="0" fontId="3" fillId="15" borderId="3" xfId="0" applyFont="1" applyFill="1" applyBorder="1" applyAlignment="1">
      <alignment horizontal="left" vertical="top" wrapText="1"/>
    </xf>
    <xf numFmtId="0" fontId="0" fillId="24" borderId="9" xfId="0" applyFill="1" applyBorder="1" applyAlignment="1">
      <alignment horizontal="center" vertical="center"/>
    </xf>
    <xf numFmtId="0" fontId="0" fillId="24" borderId="3" xfId="0" applyFill="1" applyBorder="1" applyAlignment="1">
      <alignment horizontal="center" vertical="center"/>
    </xf>
    <xf numFmtId="0" fontId="0" fillId="24" borderId="41" xfId="0" applyFill="1" applyBorder="1" applyAlignment="1">
      <alignment horizontal="center" vertical="center"/>
    </xf>
    <xf numFmtId="0" fontId="18" fillId="27" borderId="50" xfId="0" applyFont="1" applyFill="1" applyBorder="1" applyAlignment="1">
      <alignment horizontal="left" vertical="center" wrapText="1"/>
    </xf>
    <xf numFmtId="0" fontId="18" fillId="27" borderId="51" xfId="0" applyFont="1" applyFill="1" applyBorder="1" applyAlignment="1">
      <alignment horizontal="left" vertical="center" wrapText="1"/>
    </xf>
    <xf numFmtId="0" fontId="18" fillId="27" borderId="67" xfId="0" applyFont="1" applyFill="1" applyBorder="1" applyAlignment="1">
      <alignment horizontal="left" vertical="center" wrapText="1"/>
    </xf>
    <xf numFmtId="0" fontId="6" fillId="24" borderId="15" xfId="0" applyFont="1" applyFill="1" applyBorder="1" applyAlignment="1">
      <alignment horizontal="center" vertical="center"/>
    </xf>
    <xf numFmtId="0" fontId="6" fillId="24" borderId="25" xfId="0" applyFont="1"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25" xfId="0" applyFill="1" applyBorder="1" applyAlignment="1">
      <alignment horizontal="center" vertical="center"/>
    </xf>
    <xf numFmtId="0" fontId="23" fillId="25" borderId="32" xfId="0" applyFont="1" applyFill="1" applyBorder="1" applyAlignment="1">
      <alignment horizontal="center" vertical="center"/>
    </xf>
    <xf numFmtId="0" fontId="66" fillId="10" borderId="40" xfId="0" applyFont="1" applyFill="1" applyBorder="1" applyAlignment="1">
      <alignment horizontal="center" vertical="center"/>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178" fillId="10" borderId="9" xfId="0" applyFont="1" applyFill="1" applyBorder="1" applyAlignment="1">
      <alignment horizontal="center" vertical="center"/>
    </xf>
    <xf numFmtId="0" fontId="178" fillId="10" borderId="40" xfId="0" applyFont="1" applyFill="1" applyBorder="1" applyAlignment="1">
      <alignment horizontal="center" vertical="center"/>
    </xf>
    <xf numFmtId="0" fontId="178" fillId="10" borderId="41" xfId="0" applyFont="1" applyFill="1" applyBorder="1" applyAlignment="1">
      <alignment horizontal="center" vertical="center"/>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8" xfId="0" applyFont="1" applyFill="1" applyBorder="1" applyAlignment="1">
      <alignment horizontal="left" vertical="top" wrapText="1"/>
    </xf>
    <xf numFmtId="0" fontId="65" fillId="24" borderId="15" xfId="0" applyFont="1" applyFill="1" applyBorder="1" applyAlignment="1">
      <alignment horizontal="center" vertical="center"/>
    </xf>
    <xf numFmtId="0" fontId="65" fillId="24" borderId="16" xfId="0" applyFont="1" applyFill="1" applyBorder="1" applyAlignment="1">
      <alignment horizontal="center" vertical="center"/>
    </xf>
    <xf numFmtId="0" fontId="65" fillId="24" borderId="25" xfId="0" applyFont="1" applyFill="1" applyBorder="1" applyAlignment="1">
      <alignment horizontal="center" vertical="center"/>
    </xf>
    <xf numFmtId="0" fontId="65" fillId="24" borderId="9" xfId="0" applyFont="1" applyFill="1" applyBorder="1" applyAlignment="1">
      <alignment horizontal="center" vertical="center"/>
    </xf>
    <xf numFmtId="0" fontId="65" fillId="24" borderId="3" xfId="0" applyFont="1" applyFill="1" applyBorder="1" applyAlignment="1">
      <alignment horizontal="center" vertical="center"/>
    </xf>
    <xf numFmtId="0" fontId="65" fillId="24" borderId="41" xfId="0" applyFont="1" applyFill="1" applyBorder="1" applyAlignment="1">
      <alignment horizontal="center" vertical="center"/>
    </xf>
    <xf numFmtId="0" fontId="23" fillId="25" borderId="11" xfId="0" applyFont="1" applyFill="1" applyBorder="1" applyAlignment="1">
      <alignment horizontal="center" vertical="center"/>
    </xf>
    <xf numFmtId="0" fontId="0" fillId="15" borderId="41" xfId="0" applyFill="1" applyBorder="1" applyAlignment="1">
      <alignment horizontal="left" vertical="top" wrapText="1"/>
    </xf>
    <xf numFmtId="0" fontId="65" fillId="7" borderId="41" xfId="0" applyFont="1" applyFill="1" applyBorder="1" applyAlignment="1">
      <alignment horizontal="left" vertical="top" wrapText="1"/>
    </xf>
    <xf numFmtId="0" fontId="6" fillId="10" borderId="1" xfId="0" applyFont="1" applyFill="1" applyBorder="1" applyAlignment="1">
      <alignment horizontal="center" vertical="center"/>
    </xf>
    <xf numFmtId="0" fontId="6" fillId="10" borderId="68" xfId="0" applyFont="1" applyFill="1" applyBorder="1" applyAlignment="1">
      <alignment horizontal="center" vertical="center"/>
    </xf>
    <xf numFmtId="0" fontId="23" fillId="25" borderId="1" xfId="0" applyFont="1" applyFill="1" applyBorder="1" applyAlignment="1">
      <alignment horizontal="center" vertical="center"/>
    </xf>
    <xf numFmtId="0" fontId="9" fillId="0" borderId="1" xfId="0" applyFont="1" applyFill="1" applyBorder="1" applyAlignment="1">
      <alignment horizontal="left" vertical="top" wrapText="1"/>
    </xf>
    <xf numFmtId="0" fontId="3" fillId="0" borderId="9" xfId="0" applyFont="1" applyBorder="1" applyAlignment="1">
      <alignment horizontal="center" vertical="top" wrapText="1"/>
    </xf>
    <xf numFmtId="0" fontId="3" fillId="0" borderId="41" xfId="0" applyFont="1" applyBorder="1" applyAlignment="1">
      <alignment horizontal="center" vertical="top" wrapText="1"/>
    </xf>
    <xf numFmtId="0" fontId="9" fillId="15" borderId="41" xfId="0" applyFont="1" applyFill="1" applyBorder="1" applyAlignment="1">
      <alignment horizontal="left" vertical="top"/>
    </xf>
    <xf numFmtId="0" fontId="9" fillId="0" borderId="56" xfId="0" applyFont="1" applyBorder="1" applyAlignment="1">
      <alignment vertical="top" wrapText="1"/>
    </xf>
    <xf numFmtId="0" fontId="9" fillId="0" borderId="57" xfId="0" applyFont="1" applyBorder="1" applyAlignment="1">
      <alignment vertical="top" wrapText="1"/>
    </xf>
    <xf numFmtId="0" fontId="9" fillId="0" borderId="58" xfId="0" applyFont="1" applyBorder="1" applyAlignment="1">
      <alignment vertical="top" wrapText="1"/>
    </xf>
    <xf numFmtId="0" fontId="3" fillId="7" borderId="3" xfId="0" applyFont="1" applyFill="1" applyBorder="1" applyAlignment="1">
      <alignment horizontal="left" vertical="top" wrapText="1"/>
    </xf>
    <xf numFmtId="0" fontId="18" fillId="18" borderId="27" xfId="0" applyFont="1" applyFill="1" applyBorder="1" applyAlignment="1">
      <alignment horizontal="left" vertical="center" wrapText="1"/>
    </xf>
    <xf numFmtId="0" fontId="18" fillId="18" borderId="28" xfId="0" applyFont="1" applyFill="1" applyBorder="1" applyAlignment="1">
      <alignment horizontal="left" vertical="center" wrapText="1"/>
    </xf>
    <xf numFmtId="0" fontId="9" fillId="0" borderId="67" xfId="0" applyFont="1" applyBorder="1" applyAlignment="1">
      <alignment horizontal="left" vertical="top" wrapText="1"/>
    </xf>
    <xf numFmtId="0" fontId="9" fillId="0" borderId="28" xfId="0" applyFont="1" applyBorder="1" applyAlignment="1">
      <alignment horizontal="left" vertical="top" wrapText="1"/>
    </xf>
    <xf numFmtId="0" fontId="9" fillId="0" borderId="70" xfId="0" applyFont="1" applyBorder="1" applyAlignment="1">
      <alignment horizontal="left" vertical="top" wrapText="1"/>
    </xf>
    <xf numFmtId="0" fontId="6" fillId="10" borderId="4" xfId="0" applyFont="1" applyFill="1" applyBorder="1" applyAlignment="1">
      <alignment horizontal="center" vertical="center"/>
    </xf>
    <xf numFmtId="0" fontId="6" fillId="10" borderId="35" xfId="0" applyFont="1" applyFill="1" applyBorder="1" applyAlignment="1">
      <alignment horizontal="center" vertical="center"/>
    </xf>
    <xf numFmtId="0" fontId="9" fillId="15" borderId="1" xfId="0" applyFont="1" applyFill="1" applyBorder="1" applyAlignment="1">
      <alignment horizontal="left" vertical="top" wrapText="1"/>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9" fillId="0" borderId="34" xfId="0" applyFont="1" applyBorder="1" applyAlignment="1">
      <alignment horizontal="left" vertical="top" wrapText="1"/>
    </xf>
    <xf numFmtId="0" fontId="151" fillId="0" borderId="41" xfId="0" applyFont="1" applyBorder="1" applyAlignment="1">
      <alignment horizontal="left" vertical="top" wrapText="1"/>
    </xf>
    <xf numFmtId="0" fontId="151" fillId="15" borderId="41" xfId="0" applyFont="1" applyFill="1" applyBorder="1" applyAlignment="1">
      <alignment horizontal="left" vertical="top" wrapText="1"/>
    </xf>
    <xf numFmtId="0" fontId="23" fillId="10" borderId="8"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24" borderId="8"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18" fillId="10" borderId="19" xfId="0" applyFont="1" applyFill="1" applyBorder="1" applyAlignment="1">
      <alignment horizontal="center" vertical="center" wrapText="1"/>
    </xf>
    <xf numFmtId="0" fontId="23" fillId="25" borderId="20" xfId="0" applyFont="1" applyFill="1" applyBorder="1" applyAlignment="1">
      <alignment horizontal="center" vertical="center"/>
    </xf>
    <xf numFmtId="0" fontId="23" fillId="25" borderId="48" xfId="0" applyFont="1" applyFill="1" applyBorder="1" applyAlignment="1">
      <alignment horizontal="center" vertical="center" wrapText="1"/>
    </xf>
    <xf numFmtId="0" fontId="9" fillId="0" borderId="3" xfId="0" applyFont="1" applyFill="1" applyBorder="1" applyAlignment="1">
      <alignment horizontal="left" vertical="top" wrapText="1"/>
    </xf>
    <xf numFmtId="0" fontId="66" fillId="2" borderId="9" xfId="0" applyFont="1" applyFill="1" applyBorder="1" applyAlignment="1">
      <alignment horizontal="center" vertical="center"/>
    </xf>
    <xf numFmtId="0" fontId="66" fillId="2" borderId="40" xfId="0" applyFont="1" applyFill="1" applyBorder="1" applyAlignment="1">
      <alignment horizontal="center" vertical="center"/>
    </xf>
    <xf numFmtId="0" fontId="66" fillId="2" borderId="41" xfId="0" applyFont="1" applyFill="1" applyBorder="1" applyAlignment="1">
      <alignment horizontal="center" vertical="center"/>
    </xf>
    <xf numFmtId="0" fontId="66" fillId="2" borderId="15" xfId="0" applyFont="1" applyFill="1" applyBorder="1" applyAlignment="1">
      <alignment horizontal="center" vertical="center"/>
    </xf>
    <xf numFmtId="0" fontId="66" fillId="2" borderId="59" xfId="0" applyFont="1" applyFill="1" applyBorder="1" applyAlignment="1">
      <alignment horizontal="center" vertical="center"/>
    </xf>
    <xf numFmtId="0" fontId="66" fillId="2" borderId="25" xfId="0" applyFont="1" applyFill="1" applyBorder="1" applyAlignment="1">
      <alignment horizontal="center" vertical="center"/>
    </xf>
    <xf numFmtId="0" fontId="9" fillId="0" borderId="20" xfId="0" applyFont="1" applyFill="1" applyBorder="1" applyAlignment="1">
      <alignment horizontal="left" vertical="top" wrapText="1"/>
    </xf>
    <xf numFmtId="0" fontId="9" fillId="15" borderId="20" xfId="0" applyFont="1" applyFill="1" applyBorder="1" applyAlignment="1">
      <alignment horizontal="left" vertical="top" wrapText="1"/>
    </xf>
    <xf numFmtId="0" fontId="23" fillId="25" borderId="22" xfId="0" applyFont="1" applyFill="1" applyBorder="1" applyAlignment="1">
      <alignment horizontal="center" vertical="center"/>
    </xf>
    <xf numFmtId="0" fontId="18" fillId="10" borderId="20" xfId="0" applyFont="1" applyFill="1" applyBorder="1" applyAlignment="1">
      <alignment horizontal="center" vertical="center" wrapText="1"/>
    </xf>
    <xf numFmtId="0" fontId="9" fillId="7" borderId="34" xfId="0" applyFont="1" applyFill="1" applyBorder="1" applyAlignment="1">
      <alignment horizontal="left" vertical="top" wrapText="1"/>
    </xf>
    <xf numFmtId="0" fontId="66" fillId="10" borderId="34" xfId="0" applyFont="1" applyFill="1" applyBorder="1" applyAlignment="1">
      <alignment horizontal="center" vertical="center"/>
    </xf>
    <xf numFmtId="0" fontId="23" fillId="25" borderId="34" xfId="0" applyFont="1" applyFill="1" applyBorder="1" applyAlignment="1">
      <alignment horizontal="center" vertical="center"/>
    </xf>
    <xf numFmtId="0" fontId="15" fillId="0" borderId="0" xfId="1" applyAlignment="1" applyProtection="1"/>
    <xf numFmtId="0" fontId="20" fillId="24" borderId="6" xfId="1" applyFont="1" applyFill="1" applyBorder="1" applyAlignment="1">
      <alignment horizontal="center" vertical="center" wrapText="1"/>
      <protection locked="0"/>
    </xf>
    <xf numFmtId="0" fontId="20" fillId="24" borderId="75" xfId="1" applyFont="1" applyFill="1" applyBorder="1" applyAlignment="1">
      <alignment horizontal="center" vertical="center" wrapText="1"/>
      <protection locked="0"/>
    </xf>
    <xf numFmtId="0" fontId="20" fillId="24" borderId="6" xfId="0" applyFont="1" applyFill="1" applyBorder="1" applyAlignment="1">
      <alignment horizontal="center" vertical="center" wrapText="1"/>
    </xf>
    <xf numFmtId="0" fontId="20" fillId="24" borderId="75" xfId="0" applyFont="1" applyFill="1" applyBorder="1" applyAlignment="1">
      <alignment horizontal="center" vertical="center" wrapText="1"/>
    </xf>
    <xf numFmtId="0" fontId="20" fillId="24" borderId="27" xfId="1" applyFont="1" applyFill="1" applyBorder="1" applyAlignment="1">
      <alignment horizontal="center" vertical="center" wrapText="1"/>
      <protection locked="0"/>
    </xf>
    <xf numFmtId="0" fontId="20" fillId="24" borderId="28" xfId="1" applyFont="1" applyFill="1" applyBorder="1" applyAlignment="1">
      <alignment horizontal="center" vertical="center" wrapText="1"/>
      <protection locked="0"/>
    </xf>
    <xf numFmtId="0" fontId="20" fillId="24" borderId="29" xfId="1" applyFont="1" applyFill="1" applyBorder="1" applyAlignment="1">
      <alignment horizontal="center" vertical="center" wrapText="1"/>
      <protection locked="0"/>
    </xf>
    <xf numFmtId="0" fontId="18" fillId="14" borderId="59" xfId="0" applyFont="1" applyFill="1" applyBorder="1" applyAlignment="1">
      <alignment horizontal="left" vertical="center" wrapText="1"/>
    </xf>
    <xf numFmtId="0" fontId="18" fillId="14" borderId="0" xfId="0" applyFont="1" applyFill="1" applyAlignment="1">
      <alignment horizontal="left" vertical="center" wrapText="1"/>
    </xf>
    <xf numFmtId="0" fontId="23" fillId="25" borderId="56" xfId="0" applyFont="1" applyFill="1" applyBorder="1" applyAlignment="1">
      <alignment horizontal="center" vertical="center"/>
    </xf>
    <xf numFmtId="0" fontId="175" fillId="0" borderId="4" xfId="0" applyFont="1" applyFill="1" applyBorder="1" applyAlignment="1">
      <alignment horizontal="center" vertical="center" wrapText="1"/>
    </xf>
    <xf numFmtId="0" fontId="175" fillId="0" borderId="32" xfId="0" applyFont="1" applyFill="1" applyBorder="1" applyAlignment="1">
      <alignment horizontal="center" vertical="center" wrapText="1"/>
    </xf>
    <xf numFmtId="0" fontId="23" fillId="25" borderId="48" xfId="0" applyFont="1" applyFill="1" applyBorder="1" applyAlignment="1">
      <alignment horizontal="center" vertical="center"/>
    </xf>
    <xf numFmtId="0" fontId="18" fillId="23" borderId="50" xfId="0" applyFont="1" applyFill="1" applyBorder="1" applyAlignment="1">
      <alignment horizontal="left" vertical="center" wrapText="1"/>
    </xf>
    <xf numFmtId="0" fontId="18" fillId="23" borderId="51" xfId="0" applyFont="1" applyFill="1" applyBorder="1" applyAlignment="1">
      <alignment horizontal="left" vertical="center" wrapText="1"/>
    </xf>
    <xf numFmtId="0" fontId="18" fillId="23" borderId="67" xfId="0" applyFont="1" applyFill="1" applyBorder="1" applyAlignment="1">
      <alignment horizontal="left" vertical="center" wrapText="1"/>
    </xf>
    <xf numFmtId="0" fontId="23" fillId="25" borderId="38" xfId="0" applyFont="1" applyFill="1" applyBorder="1" applyAlignment="1">
      <alignment horizontal="center" vertical="center"/>
    </xf>
    <xf numFmtId="0" fontId="6" fillId="10" borderId="15"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40" xfId="0" applyFont="1" applyBorder="1" applyAlignment="1">
      <alignment horizontal="left" vertical="top" wrapText="1"/>
    </xf>
    <xf numFmtId="0" fontId="9" fillId="7" borderId="20" xfId="0" applyFont="1" applyFill="1" applyBorder="1" applyAlignment="1">
      <alignment horizontal="left" vertical="top" wrapText="1"/>
    </xf>
    <xf numFmtId="0" fontId="9" fillId="0" borderId="34" xfId="0" applyFont="1" applyBorder="1" applyAlignment="1">
      <alignment horizontal="left" vertical="top"/>
    </xf>
    <xf numFmtId="0" fontId="9" fillId="0" borderId="20" xfId="0" applyFont="1" applyBorder="1" applyAlignment="1">
      <alignment horizontal="left" vertical="top"/>
    </xf>
    <xf numFmtId="0" fontId="0" fillId="0" borderId="41" xfId="0" applyBorder="1" applyAlignment="1">
      <alignment horizontal="left" vertical="top" wrapText="1"/>
    </xf>
    <xf numFmtId="0" fontId="6" fillId="10" borderId="48"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38"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34" xfId="0" applyFont="1" applyFill="1" applyBorder="1" applyAlignment="1">
      <alignment horizontal="center" vertical="center"/>
    </xf>
    <xf numFmtId="0" fontId="9" fillId="0" borderId="9" xfId="0" applyFont="1" applyFill="1" applyBorder="1" applyAlignment="1">
      <alignment horizontal="left" vertical="top"/>
    </xf>
    <xf numFmtId="0" fontId="9" fillId="0" borderId="3" xfId="0" applyFont="1" applyFill="1" applyBorder="1" applyAlignment="1">
      <alignment horizontal="left" vertical="top"/>
    </xf>
    <xf numFmtId="0" fontId="9" fillId="0" borderId="41" xfId="0" applyFont="1" applyFill="1" applyBorder="1" applyAlignment="1">
      <alignment horizontal="left" vertical="top"/>
    </xf>
    <xf numFmtId="0" fontId="175" fillId="0" borderId="19" xfId="0" applyFont="1" applyFill="1" applyBorder="1" applyAlignment="1">
      <alignment horizontal="center" vertical="center" wrapText="1"/>
    </xf>
    <xf numFmtId="0" fontId="65" fillId="25" borderId="9" xfId="0" applyFont="1" applyFill="1" applyBorder="1" applyAlignment="1">
      <alignment horizontal="center" vertical="center" wrapText="1"/>
    </xf>
    <xf numFmtId="0" fontId="65" fillId="25" borderId="41" xfId="0" applyFont="1" applyFill="1" applyBorder="1" applyAlignment="1">
      <alignment horizontal="center" vertical="center" wrapText="1"/>
    </xf>
    <xf numFmtId="0" fontId="65" fillId="25" borderId="15" xfId="0" applyFont="1" applyFill="1" applyBorder="1" applyAlignment="1">
      <alignment horizontal="center" vertical="center" wrapText="1"/>
    </xf>
    <xf numFmtId="0" fontId="65" fillId="25" borderId="25"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68" xfId="0" applyFont="1" applyFill="1" applyBorder="1" applyAlignment="1">
      <alignment horizontal="left" vertical="center"/>
    </xf>
    <xf numFmtId="0" fontId="6" fillId="25" borderId="8" xfId="0" applyFont="1" applyFill="1" applyBorder="1" applyAlignment="1">
      <alignment horizontal="center" vertical="center"/>
    </xf>
    <xf numFmtId="0" fontId="6" fillId="25" borderId="13" xfId="0" applyFont="1" applyFill="1" applyBorder="1" applyAlignment="1">
      <alignment horizontal="center" vertical="center"/>
    </xf>
    <xf numFmtId="0" fontId="6" fillId="25" borderId="9" xfId="0" applyFont="1" applyFill="1" applyBorder="1" applyAlignment="1">
      <alignment horizontal="center" vertical="center"/>
    </xf>
    <xf numFmtId="0" fontId="6" fillId="25" borderId="41" xfId="0" applyFont="1" applyFill="1" applyBorder="1" applyAlignment="1">
      <alignment horizontal="center" vertical="center"/>
    </xf>
    <xf numFmtId="0" fontId="23" fillId="24" borderId="8"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3" xfId="0" applyFont="1" applyFill="1" applyBorder="1" applyAlignment="1">
      <alignment horizontal="center" vertical="center"/>
    </xf>
    <xf numFmtId="0" fontId="40" fillId="10" borderId="9" xfId="0" applyFont="1" applyFill="1" applyBorder="1" applyAlignment="1">
      <alignment horizontal="center" vertical="center" wrapText="1"/>
    </xf>
    <xf numFmtId="0" fontId="40" fillId="10" borderId="4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23" fillId="25" borderId="4" xfId="0" applyFont="1" applyFill="1" applyBorder="1" applyAlignment="1">
      <alignment horizontal="center" vertical="center"/>
    </xf>
    <xf numFmtId="0" fontId="23" fillId="25" borderId="56" xfId="0" applyFont="1" applyFill="1" applyBorder="1" applyAlignment="1">
      <alignment horizontal="center" vertical="center" wrapText="1"/>
    </xf>
    <xf numFmtId="0" fontId="23" fillId="25" borderId="64" xfId="0" applyFont="1" applyFill="1" applyBorder="1" applyAlignment="1">
      <alignment horizontal="center" vertical="center" wrapText="1"/>
    </xf>
    <xf numFmtId="0" fontId="40" fillId="0" borderId="5" xfId="0" applyFont="1" applyBorder="1" applyAlignment="1">
      <alignment horizontal="center" vertical="center"/>
    </xf>
    <xf numFmtId="0" fontId="40" fillId="0" borderId="69" xfId="0" applyFont="1" applyBorder="1" applyAlignment="1">
      <alignment horizontal="center" vertical="center"/>
    </xf>
    <xf numFmtId="0" fontId="23" fillId="25" borderId="4" xfId="0" applyFont="1" applyFill="1" applyBorder="1" applyAlignment="1">
      <alignment horizontal="center" vertical="center" wrapText="1"/>
    </xf>
    <xf numFmtId="0" fontId="23" fillId="25" borderId="35" xfId="0" applyFont="1" applyFill="1" applyBorder="1" applyAlignment="1">
      <alignment horizontal="center" vertical="center" wrapText="1"/>
    </xf>
    <xf numFmtId="0" fontId="179" fillId="10" borderId="9" xfId="0" applyFont="1" applyFill="1" applyBorder="1" applyAlignment="1">
      <alignment horizontal="center" vertical="center"/>
    </xf>
    <xf numFmtId="0" fontId="179" fillId="10" borderId="3" xfId="0" applyFont="1" applyFill="1" applyBorder="1" applyAlignment="1">
      <alignment horizontal="center" vertical="center"/>
    </xf>
    <xf numFmtId="0" fontId="179" fillId="10" borderId="41" xfId="0" applyFont="1" applyFill="1" applyBorder="1" applyAlignment="1">
      <alignment horizontal="center" vertical="center"/>
    </xf>
    <xf numFmtId="0" fontId="10" fillId="0" borderId="9" xfId="0" applyFont="1" applyFill="1" applyBorder="1" applyAlignment="1">
      <alignment horizontal="left" vertical="top"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18" fillId="48" borderId="50" xfId="0" applyFont="1" applyFill="1" applyBorder="1" applyAlignment="1">
      <alignment horizontal="left" vertical="center" wrapText="1"/>
    </xf>
    <xf numFmtId="0" fontId="18" fillId="48" borderId="51" xfId="0" applyFont="1" applyFill="1" applyBorder="1" applyAlignment="1">
      <alignment horizontal="left" vertical="center" wrapText="1"/>
    </xf>
    <xf numFmtId="0" fontId="18" fillId="48" borderId="67" xfId="0" applyFont="1" applyFill="1" applyBorder="1" applyAlignment="1">
      <alignment horizontal="left" vertical="center" wrapText="1"/>
    </xf>
    <xf numFmtId="0" fontId="40" fillId="0" borderId="46" xfId="0" applyFont="1" applyBorder="1" applyAlignment="1">
      <alignment horizontal="center" vertical="center"/>
    </xf>
    <xf numFmtId="0" fontId="23" fillId="10" borderId="32" xfId="0" applyFont="1" applyFill="1" applyBorder="1" applyAlignment="1">
      <alignment horizontal="center" vertical="center" wrapText="1"/>
    </xf>
    <xf numFmtId="0" fontId="23" fillId="25" borderId="40" xfId="0" applyFont="1" applyFill="1" applyBorder="1" applyAlignment="1">
      <alignment horizontal="center" vertical="center" wrapText="1"/>
    </xf>
    <xf numFmtId="0" fontId="23" fillId="25" borderId="32" xfId="0" applyFont="1" applyFill="1" applyBorder="1" applyAlignment="1">
      <alignment horizontal="center" vertical="center" wrapText="1"/>
    </xf>
    <xf numFmtId="0" fontId="23" fillId="25" borderId="59"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46" xfId="0" applyFont="1" applyFill="1" applyBorder="1" applyAlignment="1">
      <alignment horizontal="center" vertical="center"/>
    </xf>
    <xf numFmtId="0" fontId="40" fillId="0" borderId="14" xfId="0" applyFont="1" applyFill="1" applyBorder="1" applyAlignment="1">
      <alignment horizontal="center" vertical="center"/>
    </xf>
    <xf numFmtId="0" fontId="10" fillId="0" borderId="1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65" fillId="25" borderId="8" xfId="0" applyFont="1" applyFill="1" applyBorder="1" applyAlignment="1">
      <alignment horizontal="center" vertical="center" wrapText="1"/>
    </xf>
    <xf numFmtId="0" fontId="65" fillId="25" borderId="32" xfId="0" applyFont="1" applyFill="1" applyBorder="1" applyAlignment="1">
      <alignment horizontal="center" vertical="center" wrapText="1"/>
    </xf>
    <xf numFmtId="0" fontId="65" fillId="25" borderId="13" xfId="0" applyFont="1" applyFill="1" applyBorder="1" applyAlignment="1">
      <alignment horizontal="center" vertical="center" wrapText="1"/>
    </xf>
    <xf numFmtId="0" fontId="65" fillId="25" borderId="40" xfId="0" applyFont="1" applyFill="1" applyBorder="1" applyAlignment="1">
      <alignment horizontal="center" vertical="center" wrapText="1"/>
    </xf>
    <xf numFmtId="0" fontId="65" fillId="25" borderId="59" xfId="0" applyFont="1" applyFill="1" applyBorder="1" applyAlignment="1">
      <alignment horizontal="center" vertical="center" wrapText="1"/>
    </xf>
    <xf numFmtId="0" fontId="23" fillId="24" borderId="9" xfId="0" applyFont="1" applyFill="1" applyBorder="1" applyAlignment="1">
      <alignment horizontal="center" vertical="center" wrapText="1"/>
    </xf>
    <xf numFmtId="0" fontId="23" fillId="24" borderId="40" xfId="0" applyFont="1" applyFill="1" applyBorder="1" applyAlignment="1">
      <alignment horizontal="center" vertical="center" wrapText="1"/>
    </xf>
    <xf numFmtId="0" fontId="23" fillId="24" borderId="41" xfId="0" applyFont="1" applyFill="1" applyBorder="1" applyAlignment="1">
      <alignment horizontal="center" vertical="center" wrapText="1"/>
    </xf>
    <xf numFmtId="0" fontId="23" fillId="24" borderId="1" xfId="0" applyFont="1" applyFill="1" applyBorder="1" applyAlignment="1">
      <alignment horizontal="center" vertical="center" wrapText="1"/>
    </xf>
    <xf numFmtId="0" fontId="23" fillId="24" borderId="68"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32" xfId="0" applyFont="1" applyFill="1" applyBorder="1" applyAlignment="1">
      <alignment horizontal="center" vertical="center" wrapText="1"/>
    </xf>
    <xf numFmtId="0" fontId="23" fillId="24" borderId="35" xfId="0"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35" fillId="24" borderId="16" xfId="0" applyFont="1" applyFill="1" applyBorder="1" applyAlignment="1">
      <alignment horizontal="center"/>
    </xf>
    <xf numFmtId="0" fontId="35" fillId="24" borderId="37" xfId="0" applyFont="1" applyFill="1" applyBorder="1" applyAlignment="1">
      <alignment horizontal="center"/>
    </xf>
    <xf numFmtId="0" fontId="35" fillId="24" borderId="2" xfId="0" applyFont="1" applyFill="1" applyBorder="1" applyAlignment="1">
      <alignment horizontal="center"/>
    </xf>
    <xf numFmtId="0" fontId="131" fillId="24" borderId="16" xfId="0" applyFont="1" applyFill="1" applyBorder="1" applyAlignment="1">
      <alignment horizontal="center"/>
    </xf>
    <xf numFmtId="0" fontId="29" fillId="0" borderId="57" xfId="0" applyFont="1" applyBorder="1" applyAlignment="1">
      <alignment horizontal="left" vertical="center"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35" fillId="24" borderId="27" xfId="0" applyFont="1" applyFill="1" applyBorder="1" applyAlignment="1">
      <alignment horizontal="center" vertical="center" wrapText="1"/>
    </xf>
    <xf numFmtId="0" fontId="35" fillId="24" borderId="28" xfId="0" applyFont="1" applyFill="1" applyBorder="1" applyAlignment="1">
      <alignment horizontal="center" vertical="center"/>
    </xf>
    <xf numFmtId="0" fontId="35" fillId="24" borderId="29" xfId="0" applyFont="1" applyFill="1" applyBorder="1" applyAlignment="1">
      <alignment horizontal="center" vertical="center"/>
    </xf>
    <xf numFmtId="0" fontId="29" fillId="0" borderId="0" xfId="0" applyFont="1" applyAlignment="1">
      <alignment horizontal="left" wrapText="1"/>
    </xf>
    <xf numFmtId="0" fontId="1" fillId="0" borderId="29" xfId="0" applyFont="1" applyBorder="1" applyAlignment="1">
      <alignment horizontal="left" vertical="center" wrapText="1"/>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70"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38" fillId="2" borderId="72"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66" xfId="0" applyFont="1" applyFill="1" applyBorder="1" applyAlignment="1">
      <alignment horizontal="center" vertical="center"/>
    </xf>
    <xf numFmtId="0" fontId="3" fillId="0" borderId="16" xfId="0" quotePrefix="1" applyFont="1" applyBorder="1" applyAlignment="1">
      <alignment horizontal="center" vertical="center" wrapText="1"/>
    </xf>
    <xf numFmtId="0" fontId="3" fillId="0" borderId="37" xfId="0" quotePrefix="1" applyFont="1" applyBorder="1" applyAlignment="1">
      <alignment horizontal="center" vertical="center" wrapText="1"/>
    </xf>
    <xf numFmtId="0" fontId="3" fillId="0" borderId="53" xfId="0" quotePrefix="1" applyFont="1" applyBorder="1" applyAlignment="1">
      <alignment horizontal="center" vertical="center" wrapText="1"/>
    </xf>
    <xf numFmtId="0" fontId="18" fillId="0" borderId="39" xfId="0" applyFont="1" applyBorder="1" applyAlignment="1">
      <alignment horizontal="center" vertical="center"/>
    </xf>
    <xf numFmtId="0" fontId="18" fillId="0" borderId="2"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18" fillId="0" borderId="37" xfId="0" applyFont="1" applyBorder="1" applyAlignment="1">
      <alignment horizontal="center" vertical="center"/>
    </xf>
    <xf numFmtId="0" fontId="18" fillId="0" borderId="53" xfId="0" applyFont="1" applyBorder="1" applyAlignment="1">
      <alignment horizontal="center" vertical="center"/>
    </xf>
    <xf numFmtId="0" fontId="3" fillId="24" borderId="16" xfId="0" quotePrefix="1" applyFont="1" applyFill="1" applyBorder="1" applyAlignment="1">
      <alignment horizontal="center" vertical="center" wrapText="1"/>
    </xf>
    <xf numFmtId="0" fontId="3" fillId="24" borderId="37" xfId="0" quotePrefix="1" applyFont="1" applyFill="1" applyBorder="1" applyAlignment="1">
      <alignment horizontal="center" vertical="center" wrapText="1"/>
    </xf>
    <xf numFmtId="0" fontId="3" fillId="24" borderId="53" xfId="0" quotePrefix="1" applyFont="1" applyFill="1" applyBorder="1" applyAlignment="1">
      <alignment horizontal="center" vertical="center" wrapText="1"/>
    </xf>
    <xf numFmtId="0" fontId="18" fillId="0" borderId="39" xfId="0" applyFont="1" applyBorder="1" applyAlignment="1">
      <alignment horizontal="left" vertical="center"/>
    </xf>
    <xf numFmtId="0" fontId="18" fillId="0" borderId="37" xfId="0" applyFont="1" applyBorder="1" applyAlignment="1">
      <alignment horizontal="left" vertical="center"/>
    </xf>
    <xf numFmtId="0" fontId="18" fillId="24" borderId="16" xfId="0" applyFont="1" applyFill="1" applyBorder="1" applyAlignment="1">
      <alignment horizontal="center" vertical="center"/>
    </xf>
    <xf numFmtId="0" fontId="18" fillId="24" borderId="37" xfId="0" applyFont="1" applyFill="1" applyBorder="1" applyAlignment="1">
      <alignment horizontal="center" vertical="center"/>
    </xf>
    <xf numFmtId="0" fontId="18" fillId="24" borderId="53" xfId="0" applyFont="1" applyFill="1" applyBorder="1" applyAlignment="1">
      <alignment horizontal="center" vertical="center"/>
    </xf>
    <xf numFmtId="0" fontId="75" fillId="0" borderId="39" xfId="0" applyFont="1" applyBorder="1" applyAlignment="1">
      <alignment horizontal="left" vertical="center" wrapText="1"/>
    </xf>
    <xf numFmtId="0" fontId="75" fillId="0" borderId="37" xfId="0" applyFont="1" applyBorder="1" applyAlignment="1">
      <alignment horizontal="left" vertical="center" wrapText="1"/>
    </xf>
    <xf numFmtId="0" fontId="23" fillId="0" borderId="39" xfId="0" applyFont="1" applyBorder="1" applyAlignment="1">
      <alignment horizontal="left" vertical="center" wrapText="1"/>
    </xf>
    <xf numFmtId="0" fontId="175" fillId="0" borderId="37" xfId="0" applyFont="1" applyBorder="1" applyAlignment="1">
      <alignment horizontal="left" vertical="center"/>
    </xf>
    <xf numFmtId="0" fontId="18" fillId="0" borderId="53" xfId="0" applyFont="1" applyBorder="1" applyAlignment="1">
      <alignment horizontal="left" vertical="center"/>
    </xf>
    <xf numFmtId="0" fontId="18" fillId="0" borderId="39" xfId="0" applyFont="1" applyBorder="1" applyAlignment="1">
      <alignment horizontal="left" vertical="center" wrapText="1"/>
    </xf>
    <xf numFmtId="0" fontId="18" fillId="0" borderId="37" xfId="0" applyFont="1" applyBorder="1" applyAlignment="1">
      <alignment horizontal="left"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46"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38" xfId="0" applyFont="1" applyBorder="1" applyAlignment="1">
      <alignment horizontal="left" vertical="top" wrapText="1"/>
    </xf>
    <xf numFmtId="0" fontId="9" fillId="0" borderId="13" xfId="0" applyFont="1" applyBorder="1" applyAlignment="1">
      <alignment horizontal="left" vertical="top"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9" fontId="18" fillId="0" borderId="39" xfId="4" applyFont="1" applyBorder="1" applyAlignment="1">
      <alignment horizontal="center" vertical="center"/>
    </xf>
    <xf numFmtId="9" fontId="18" fillId="0" borderId="2" xfId="4" applyFont="1" applyBorder="1" applyAlignment="1">
      <alignment horizontal="center" vertical="center"/>
    </xf>
    <xf numFmtId="9" fontId="18" fillId="0" borderId="37" xfId="4" applyFont="1" applyBorder="1" applyAlignment="1">
      <alignment horizontal="center" vertical="center"/>
    </xf>
    <xf numFmtId="0" fontId="130" fillId="0" borderId="39" xfId="0" applyFont="1" applyBorder="1" applyAlignment="1">
      <alignment horizontal="left" vertical="center" wrapText="1"/>
    </xf>
    <xf numFmtId="0" fontId="130" fillId="0" borderId="37" xfId="0" applyFont="1" applyBorder="1" applyAlignment="1">
      <alignment horizontal="left" vertical="center" wrapText="1"/>
    </xf>
    <xf numFmtId="0" fontId="130" fillId="0" borderId="53" xfId="0" applyFont="1" applyBorder="1" applyAlignment="1">
      <alignment horizontal="left" vertical="center" wrapText="1"/>
    </xf>
    <xf numFmtId="0" fontId="123" fillId="0" borderId="39" xfId="0" applyFont="1" applyBorder="1" applyAlignment="1">
      <alignment horizontal="center" vertical="center"/>
    </xf>
    <xf numFmtId="0" fontId="123" fillId="0" borderId="2" xfId="0" applyFont="1" applyBorder="1" applyAlignment="1">
      <alignment horizontal="center" vertical="center"/>
    </xf>
    <xf numFmtId="0" fontId="123" fillId="24" borderId="16" xfId="0" applyFont="1" applyFill="1" applyBorder="1" applyAlignment="1">
      <alignment horizontal="center" vertical="center"/>
    </xf>
    <xf numFmtId="0" fontId="123" fillId="24" borderId="37" xfId="0" applyFont="1" applyFill="1" applyBorder="1" applyAlignment="1">
      <alignment horizontal="center" vertical="center"/>
    </xf>
    <xf numFmtId="0" fontId="123" fillId="24" borderId="53" xfId="0" applyFont="1" applyFill="1" applyBorder="1" applyAlignment="1">
      <alignment horizontal="center" vertical="center"/>
    </xf>
    <xf numFmtId="0" fontId="49" fillId="0" borderId="39" xfId="0" applyFont="1" applyBorder="1" applyAlignment="1">
      <alignment horizontal="center" vertical="center"/>
    </xf>
    <xf numFmtId="0" fontId="49" fillId="0" borderId="37" xfId="0" applyFont="1" applyBorder="1" applyAlignment="1">
      <alignment horizontal="center" vertical="center"/>
    </xf>
    <xf numFmtId="0" fontId="49" fillId="0" borderId="2" xfId="0" applyFont="1" applyBorder="1" applyAlignment="1">
      <alignment horizontal="center" vertical="center"/>
    </xf>
    <xf numFmtId="0" fontId="144" fillId="24" borderId="16" xfId="0" quotePrefix="1" applyFont="1" applyFill="1" applyBorder="1" applyAlignment="1">
      <alignment horizontal="center" vertical="center" wrapText="1"/>
    </xf>
    <xf numFmtId="0" fontId="144" fillId="24" borderId="37" xfId="0" quotePrefix="1" applyFont="1" applyFill="1" applyBorder="1" applyAlignment="1">
      <alignment horizontal="center" vertical="center" wrapText="1"/>
    </xf>
    <xf numFmtId="0" fontId="144" fillId="24" borderId="53" xfId="0" quotePrefix="1" applyFont="1" applyFill="1" applyBorder="1" applyAlignment="1">
      <alignment horizontal="center" vertical="center" wrapText="1"/>
    </xf>
    <xf numFmtId="0" fontId="174" fillId="0" borderId="28" xfId="0" applyFont="1" applyBorder="1" applyAlignment="1">
      <alignment horizontal="left" vertical="center"/>
    </xf>
    <xf numFmtId="0" fontId="174" fillId="0" borderId="29" xfId="0" applyFont="1" applyBorder="1" applyAlignment="1">
      <alignment horizontal="left" vertical="center"/>
    </xf>
    <xf numFmtId="0" fontId="174" fillId="0" borderId="27" xfId="0" applyFont="1" applyBorder="1" applyAlignment="1">
      <alignment horizontal="right" vertical="center"/>
    </xf>
    <xf numFmtId="0" fontId="174" fillId="0" borderId="28" xfId="0" applyFont="1" applyBorder="1" applyAlignment="1">
      <alignment horizontal="right" vertical="center"/>
    </xf>
    <xf numFmtId="0" fontId="20" fillId="7" borderId="3"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81" fillId="0" borderId="28" xfId="0" applyFont="1" applyBorder="1" applyAlignment="1">
      <alignment horizontal="left" vertical="center"/>
    </xf>
    <xf numFmtId="0" fontId="81" fillId="0" borderId="29" xfId="0" applyFont="1" applyBorder="1" applyAlignment="1">
      <alignment horizontal="left" vertical="center"/>
    </xf>
    <xf numFmtId="0" fontId="3" fillId="0" borderId="0" xfId="0" quotePrefix="1" applyFont="1" applyAlignment="1">
      <alignment horizontal="center" vertical="center" wrapText="1"/>
    </xf>
    <xf numFmtId="0" fontId="3" fillId="0" borderId="44" xfId="0" quotePrefix="1" applyFont="1" applyBorder="1" applyAlignment="1">
      <alignment horizontal="center" vertical="center" wrapText="1"/>
    </xf>
    <xf numFmtId="0" fontId="123" fillId="24" borderId="67" xfId="0" applyFont="1" applyFill="1" applyBorder="1" applyAlignment="1">
      <alignment horizontal="center" vertical="center"/>
    </xf>
    <xf numFmtId="0" fontId="123" fillId="24" borderId="28" xfId="0" applyFont="1" applyFill="1" applyBorder="1" applyAlignment="1">
      <alignment horizontal="center" vertical="center"/>
    </xf>
    <xf numFmtId="0" fontId="123" fillId="24" borderId="29" xfId="0" applyFont="1" applyFill="1" applyBorder="1" applyAlignment="1">
      <alignment horizontal="center" vertical="center"/>
    </xf>
    <xf numFmtId="0" fontId="144" fillId="24" borderId="27" xfId="0" quotePrefix="1" applyFont="1" applyFill="1" applyBorder="1" applyAlignment="1">
      <alignment horizontal="center" vertical="center" wrapText="1"/>
    </xf>
    <xf numFmtId="0" fontId="144" fillId="24" borderId="28" xfId="0" quotePrefix="1" applyFont="1" applyFill="1" applyBorder="1" applyAlignment="1">
      <alignment horizontal="center" vertical="center" wrapText="1"/>
    </xf>
    <xf numFmtId="0" fontId="144" fillId="24" borderId="70" xfId="0" quotePrefix="1" applyFont="1" applyFill="1" applyBorder="1" applyAlignment="1">
      <alignment horizontal="center" vertical="center" wrapText="1"/>
    </xf>
    <xf numFmtId="0" fontId="144" fillId="24" borderId="67" xfId="0" quotePrefix="1" applyFont="1" applyFill="1" applyBorder="1" applyAlignment="1">
      <alignment horizontal="center" vertical="center" wrapText="1"/>
    </xf>
    <xf numFmtId="0" fontId="144" fillId="24" borderId="29" xfId="0" quotePrefix="1" applyFont="1" applyFill="1" applyBorder="1" applyAlignment="1">
      <alignment horizontal="center" vertical="center" wrapText="1"/>
    </xf>
    <xf numFmtId="0" fontId="123" fillId="24" borderId="27" xfId="0" applyFont="1" applyFill="1" applyBorder="1" applyAlignment="1">
      <alignment horizontal="center" vertical="center"/>
    </xf>
    <xf numFmtId="0" fontId="123" fillId="24" borderId="70" xfId="0" applyFont="1" applyFill="1" applyBorder="1" applyAlignment="1">
      <alignment horizontal="center" vertical="center"/>
    </xf>
    <xf numFmtId="0" fontId="144" fillId="0" borderId="0" xfId="0" quotePrefix="1" applyFont="1" applyAlignment="1">
      <alignment horizontal="center" vertical="center" wrapText="1"/>
    </xf>
    <xf numFmtId="0" fontId="144" fillId="0" borderId="44" xfId="0" quotePrefix="1" applyFont="1" applyBorder="1" applyAlignment="1">
      <alignment horizontal="center" vertical="center" wrapText="1"/>
    </xf>
    <xf numFmtId="0" fontId="74" fillId="0" borderId="27" xfId="0" applyFont="1"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65" fillId="0" borderId="3" xfId="0" applyFont="1" applyBorder="1" applyAlignment="1">
      <alignment horizontal="left" vertical="center" wrapText="1"/>
    </xf>
    <xf numFmtId="0" fontId="9" fillId="0" borderId="97" xfId="0" applyFont="1" applyBorder="1" applyAlignment="1">
      <alignment horizontal="left" vertical="center" wrapText="1"/>
    </xf>
    <xf numFmtId="0" fontId="65" fillId="0" borderId="21" xfId="0" applyFont="1" applyBorder="1" applyAlignment="1">
      <alignment horizontal="left" vertical="center" wrapText="1"/>
    </xf>
    <xf numFmtId="0" fontId="65" fillId="0" borderId="71" xfId="0" applyFont="1" applyBorder="1" applyAlignment="1">
      <alignment horizontal="left" vertical="center" wrapText="1"/>
    </xf>
    <xf numFmtId="0" fontId="65" fillId="0" borderId="33" xfId="0" applyFont="1" applyBorder="1" applyAlignment="1">
      <alignment horizontal="left" vertical="center" wrapText="1"/>
    </xf>
    <xf numFmtId="0" fontId="157" fillId="0" borderId="27" xfId="0" applyFont="1" applyBorder="1" applyAlignment="1">
      <alignment horizontal="right" vertical="center"/>
    </xf>
    <xf numFmtId="0" fontId="157" fillId="0" borderId="28" xfId="0" applyFont="1" applyBorder="1" applyAlignment="1">
      <alignment horizontal="right" vertical="center"/>
    </xf>
    <xf numFmtId="0" fontId="123" fillId="0" borderId="36" xfId="0" applyFont="1" applyBorder="1" applyAlignment="1">
      <alignment horizontal="left" vertical="center"/>
    </xf>
    <xf numFmtId="0" fontId="123" fillId="0" borderId="0" xfId="0" applyFont="1" applyAlignment="1">
      <alignment horizontal="left" vertical="center"/>
    </xf>
    <xf numFmtId="0" fontId="123" fillId="0" borderId="0" xfId="0" applyFont="1" applyAlignment="1">
      <alignment horizontal="center" vertical="center"/>
    </xf>
    <xf numFmtId="0" fontId="144" fillId="0" borderId="0" xfId="0" applyFont="1" applyAlignment="1">
      <alignment horizontal="center" vertical="center"/>
    </xf>
    <xf numFmtId="0" fontId="18" fillId="0" borderId="36" xfId="0" applyFont="1" applyBorder="1" applyAlignment="1">
      <alignment horizontal="left" vertical="center"/>
    </xf>
    <xf numFmtId="0" fontId="18" fillId="0" borderId="0" xfId="0" applyFont="1" applyAlignment="1">
      <alignment horizontal="left"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9" fillId="0" borderId="16" xfId="0" quotePrefix="1" applyFont="1" applyBorder="1" applyAlignment="1">
      <alignment horizontal="left" vertical="center"/>
    </xf>
    <xf numFmtId="0" fontId="9" fillId="0" borderId="37" xfId="0" quotePrefix="1" applyFont="1" applyBorder="1" applyAlignment="1">
      <alignment horizontal="left" vertical="center"/>
    </xf>
    <xf numFmtId="0" fontId="9" fillId="0" borderId="53" xfId="0" quotePrefix="1" applyFont="1" applyBorder="1" applyAlignment="1">
      <alignment horizontal="left" vertical="center"/>
    </xf>
    <xf numFmtId="0" fontId="40" fillId="7" borderId="7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24"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7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23" fillId="0" borderId="37" xfId="0" applyFont="1" applyBorder="1" applyAlignment="1">
      <alignment horizontal="left" vertical="center"/>
    </xf>
    <xf numFmtId="0" fontId="23" fillId="0" borderId="53" xfId="0" applyFont="1" applyBorder="1" applyAlignment="1">
      <alignment horizontal="left" vertical="center"/>
    </xf>
    <xf numFmtId="0" fontId="26" fillId="7" borderId="76"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9" fillId="0" borderId="37" xfId="0" applyFont="1" applyBorder="1" applyAlignment="1">
      <alignment horizontal="left" vertical="center"/>
    </xf>
    <xf numFmtId="0" fontId="9" fillId="0" borderId="53" xfId="0" applyFont="1" applyBorder="1" applyAlignment="1">
      <alignment horizontal="left" vertical="center"/>
    </xf>
    <xf numFmtId="0" fontId="9"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53" xfId="0" applyFont="1" applyBorder="1" applyAlignment="1">
      <alignment horizontal="left" vertical="center" wrapText="1"/>
    </xf>
    <xf numFmtId="0" fontId="9" fillId="0" borderId="53" xfId="0" applyFont="1" applyBorder="1" applyAlignment="1">
      <alignment horizontal="left" vertical="top" wrapText="1"/>
    </xf>
    <xf numFmtId="0" fontId="45" fillId="16" borderId="27" xfId="0" applyFont="1" applyFill="1" applyBorder="1" applyAlignment="1">
      <alignment horizontal="center" vertical="center"/>
    </xf>
    <xf numFmtId="0" fontId="45" fillId="16" borderId="28" xfId="0" applyFont="1" applyFill="1" applyBorder="1" applyAlignment="1">
      <alignment horizontal="center" vertical="center"/>
    </xf>
    <xf numFmtId="0" fontId="45" fillId="16" borderId="70"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1" xfId="0" applyFont="1" applyFill="1" applyBorder="1" applyAlignment="1">
      <alignment horizontal="center" vertical="center"/>
    </xf>
    <xf numFmtId="0" fontId="31" fillId="0" borderId="16" xfId="0" applyFont="1" applyBorder="1" applyAlignment="1">
      <alignment horizontal="left" vertical="top" wrapText="1"/>
    </xf>
    <xf numFmtId="0" fontId="31" fillId="0" borderId="53" xfId="0" applyFont="1" applyBorder="1" applyAlignment="1">
      <alignment horizontal="left" vertical="top" wrapText="1"/>
    </xf>
    <xf numFmtId="0" fontId="10" fillId="0" borderId="16" xfId="0" applyFont="1" applyBorder="1" applyAlignment="1">
      <alignment horizontal="left" vertical="top" wrapText="1"/>
    </xf>
    <xf numFmtId="0" fontId="10" fillId="0" borderId="37" xfId="0" applyFont="1" applyBorder="1" applyAlignment="1">
      <alignment horizontal="left" vertical="top"/>
    </xf>
    <xf numFmtId="0" fontId="10" fillId="0" borderId="53" xfId="0" applyFont="1" applyBorder="1" applyAlignment="1">
      <alignment horizontal="left" vertical="top"/>
    </xf>
    <xf numFmtId="0" fontId="8" fillId="24" borderId="27" xfId="0" applyFont="1" applyFill="1" applyBorder="1" applyAlignment="1">
      <alignment horizontal="center" vertical="center" wrapText="1"/>
    </xf>
    <xf numFmtId="0" fontId="8" fillId="24" borderId="28" xfId="0" applyFont="1" applyFill="1" applyBorder="1" applyAlignment="1">
      <alignment horizontal="center" vertical="center" wrapText="1"/>
    </xf>
    <xf numFmtId="0" fontId="8" fillId="24" borderId="29" xfId="0" applyFont="1" applyFill="1" applyBorder="1" applyAlignment="1">
      <alignment horizontal="center"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9" fillId="0" borderId="12" xfId="0" applyFont="1" applyBorder="1" applyAlignment="1">
      <alignment horizontal="left" vertical="top" wrapText="1"/>
    </xf>
    <xf numFmtId="0" fontId="6" fillId="7" borderId="48" xfId="0" applyFont="1" applyFill="1" applyBorder="1" applyAlignment="1">
      <alignment horizontal="center" vertical="center"/>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39" fillId="0" borderId="37" xfId="0" applyFont="1" applyBorder="1" applyAlignment="1">
      <alignment horizontal="center" vertical="center"/>
    </xf>
    <xf numFmtId="9" fontId="18" fillId="47" borderId="39" xfId="4" applyFont="1" applyFill="1" applyBorder="1" applyAlignment="1">
      <alignment horizontal="center" vertical="center"/>
    </xf>
    <xf numFmtId="9" fontId="18" fillId="47" borderId="2" xfId="4" applyFont="1" applyFill="1" applyBorder="1" applyAlignment="1">
      <alignment horizontal="center" vertical="center"/>
    </xf>
    <xf numFmtId="9" fontId="18" fillId="47" borderId="37" xfId="4" applyFont="1" applyFill="1" applyBorder="1" applyAlignment="1">
      <alignment horizontal="center" vertical="center"/>
    </xf>
    <xf numFmtId="0" fontId="18" fillId="0" borderId="27" xfId="0" applyFont="1" applyBorder="1" applyAlignment="1">
      <alignment horizontal="center" vertical="center"/>
    </xf>
    <xf numFmtId="0" fontId="18" fillId="0" borderId="70" xfId="0" applyFont="1" applyBorder="1" applyAlignment="1">
      <alignment horizontal="center"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14" xfId="0" applyFont="1" applyBorder="1" applyAlignment="1">
      <alignment horizontal="left" vertical="top" wrapText="1"/>
    </xf>
    <xf numFmtId="0" fontId="13" fillId="0" borderId="3" xfId="0" applyFont="1" applyBorder="1" applyAlignment="1">
      <alignment horizontal="left" vertical="top" wrapText="1"/>
    </xf>
    <xf numFmtId="0" fontId="20" fillId="7" borderId="64"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8" fillId="0" borderId="7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20" fillId="7" borderId="34" xfId="0" applyFont="1" applyFill="1" applyBorder="1" applyAlignment="1">
      <alignment horizontal="left" vertical="center" wrapText="1"/>
    </xf>
    <xf numFmtId="0" fontId="20" fillId="7" borderId="47" xfId="0" applyFont="1" applyFill="1"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65" fillId="0" borderId="12" xfId="0" applyFont="1" applyBorder="1" applyAlignment="1">
      <alignment horizontal="lef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1" xfId="0" applyFont="1" applyBorder="1" applyAlignment="1">
      <alignment horizontal="center"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9" fillId="0" borderId="71"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18" fillId="0" borderId="67" xfId="0" applyFont="1" applyBorder="1" applyAlignment="1">
      <alignment horizontal="center" vertical="center" wrapText="1"/>
    </xf>
    <xf numFmtId="0" fontId="20" fillId="7" borderId="15"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53" xfId="0" applyFont="1" applyFill="1" applyBorder="1" applyAlignment="1">
      <alignment horizontal="left" vertical="center" wrapText="1"/>
    </xf>
    <xf numFmtId="0" fontId="63" fillId="0" borderId="25" xfId="0" applyFont="1" applyBorder="1" applyAlignment="1">
      <alignment horizontal="left" vertical="center" wrapText="1"/>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20" fillId="7" borderId="6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159" fillId="2" borderId="27" xfId="0" applyFont="1" applyFill="1" applyBorder="1" applyAlignment="1">
      <alignment horizontal="center"/>
    </xf>
    <xf numFmtId="0" fontId="159" fillId="2" borderId="28" xfId="0" applyFont="1" applyFill="1" applyBorder="1" applyAlignment="1">
      <alignment horizontal="center"/>
    </xf>
    <xf numFmtId="0" fontId="159" fillId="2" borderId="29" xfId="0" applyFont="1" applyFill="1" applyBorder="1" applyAlignment="1">
      <alignment horizontal="center"/>
    </xf>
    <xf numFmtId="0" fontId="20" fillId="7" borderId="67" xfId="0" quotePrefix="1" applyFont="1" applyFill="1" applyBorder="1" applyAlignment="1">
      <alignment horizontal="left" vertical="center"/>
    </xf>
    <xf numFmtId="0" fontId="20" fillId="7" borderId="28" xfId="0" quotePrefix="1" applyFont="1" applyFill="1" applyBorder="1" applyAlignment="1">
      <alignment horizontal="left" vertical="center"/>
    </xf>
    <xf numFmtId="0" fontId="20" fillId="7" borderId="29" xfId="0" quotePrefix="1" applyFont="1" applyFill="1" applyBorder="1" applyAlignment="1">
      <alignment horizontal="left" vertical="center"/>
    </xf>
    <xf numFmtId="0" fontId="20" fillId="0" borderId="9" xfId="0" quotePrefix="1" applyFont="1" applyBorder="1" applyAlignment="1">
      <alignment horizontal="left" vertical="center"/>
    </xf>
    <xf numFmtId="0" fontId="20" fillId="0" borderId="10" xfId="0" quotePrefix="1" applyFont="1" applyBorder="1" applyAlignment="1">
      <alignment horizontal="left" vertical="center"/>
    </xf>
    <xf numFmtId="0" fontId="45" fillId="16" borderId="50" xfId="0" applyFont="1" applyFill="1" applyBorder="1" applyAlignment="1">
      <alignment horizontal="center" vertical="center"/>
    </xf>
    <xf numFmtId="0" fontId="45" fillId="16" borderId="51" xfId="0" applyFont="1" applyFill="1" applyBorder="1" applyAlignment="1">
      <alignment horizontal="center" vertical="center"/>
    </xf>
    <xf numFmtId="0" fontId="45" fillId="16" borderId="52" xfId="0" applyFont="1" applyFill="1" applyBorder="1" applyAlignment="1">
      <alignment horizontal="center" vertical="center"/>
    </xf>
    <xf numFmtId="0" fontId="20" fillId="7" borderId="50"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0" fillId="0" borderId="3" xfId="0" applyBorder="1" applyAlignment="1">
      <alignment horizontal="left" vertical="top" wrapText="1"/>
    </xf>
    <xf numFmtId="0" fontId="8" fillId="7" borderId="67"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29" xfId="0" applyFont="1" applyFill="1" applyBorder="1" applyAlignment="1">
      <alignment horizontal="center" vertical="center"/>
    </xf>
    <xf numFmtId="0" fontId="18" fillId="0" borderId="52" xfId="0" applyFont="1" applyBorder="1" applyAlignment="1">
      <alignment horizontal="center" vertical="center" wrapText="1"/>
    </xf>
    <xf numFmtId="0" fontId="9" fillId="0" borderId="47" xfId="0" applyFont="1" applyBorder="1" applyAlignment="1">
      <alignment horizontal="left" vertical="center" wrapTex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70" xfId="0" applyFont="1" applyBorder="1" applyAlignment="1">
      <alignment horizontal="center" vertical="center"/>
    </xf>
    <xf numFmtId="0" fontId="38" fillId="2" borderId="36" xfId="0" applyFont="1" applyFill="1" applyBorder="1" applyAlignment="1">
      <alignment horizontal="center" vertical="center"/>
    </xf>
    <xf numFmtId="0" fontId="38" fillId="2" borderId="42" xfId="0" applyFont="1" applyFill="1" applyBorder="1" applyAlignment="1">
      <alignment horizontal="center" vertical="center"/>
    </xf>
    <xf numFmtId="0" fontId="1" fillId="0" borderId="97" xfId="0" applyFont="1" applyBorder="1" applyAlignment="1">
      <alignment horizontal="left" vertical="center" wrapText="1"/>
    </xf>
    <xf numFmtId="0" fontId="1" fillId="0" borderId="21" xfId="0" applyFont="1" applyBorder="1" applyAlignment="1">
      <alignment horizontal="left" vertical="center" wrapText="1"/>
    </xf>
    <xf numFmtId="0" fontId="1" fillId="0" borderId="42" xfId="0" applyFont="1" applyBorder="1" applyAlignment="1">
      <alignment horizontal="left" vertical="center" wrapText="1"/>
    </xf>
    <xf numFmtId="0" fontId="1" fillId="0" borderId="71" xfId="0" applyFont="1" applyBorder="1" applyAlignment="1">
      <alignment horizontal="left" vertical="center" wrapText="1"/>
    </xf>
    <xf numFmtId="0" fontId="1" fillId="0" borderId="33" xfId="0" applyFont="1" applyBorder="1" applyAlignment="1">
      <alignment horizontal="left" vertical="center" wrapText="1"/>
    </xf>
    <xf numFmtId="0" fontId="18" fillId="7" borderId="13"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7" fillId="0" borderId="97"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71" xfId="0" applyFont="1" applyBorder="1" applyAlignment="1">
      <alignment horizontal="center" vertical="center"/>
    </xf>
    <xf numFmtId="0" fontId="17" fillId="0" borderId="24" xfId="0" applyFont="1" applyBorder="1" applyAlignment="1">
      <alignment horizontal="center" vertical="center"/>
    </xf>
    <xf numFmtId="0" fontId="17" fillId="0" borderId="33"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0" xfId="0" applyFont="1" applyBorder="1" applyAlignment="1">
      <alignment horizontal="center" vertical="center"/>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xf>
    <xf numFmtId="0" fontId="26" fillId="7" borderId="2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wrapText="1"/>
    </xf>
    <xf numFmtId="10" fontId="18" fillId="7" borderId="13" xfId="4" applyNumberFormat="1" applyFont="1" applyFill="1" applyBorder="1" applyAlignment="1">
      <alignment horizontal="center" vertical="center"/>
    </xf>
    <xf numFmtId="10" fontId="18" fillId="7" borderId="25" xfId="4" applyNumberFormat="1" applyFont="1" applyFill="1" applyBorder="1" applyAlignment="1">
      <alignment horizontal="center" vertical="center"/>
    </xf>
    <xf numFmtId="0" fontId="18" fillId="7" borderId="11" xfId="0" applyFont="1" applyFill="1" applyBorder="1" applyAlignment="1">
      <alignment horizontal="center" vertical="center"/>
    </xf>
    <xf numFmtId="0" fontId="18" fillId="7" borderId="16" xfId="0" applyFont="1" applyFill="1" applyBorder="1" applyAlignment="1">
      <alignment horizontal="center" vertical="center"/>
    </xf>
    <xf numFmtId="0" fontId="26" fillId="0" borderId="0" xfId="0" applyFont="1" applyAlignment="1">
      <alignment horizontal="center" vertical="center"/>
    </xf>
    <xf numFmtId="0" fontId="18" fillId="0" borderId="76" xfId="0" applyFont="1" applyBorder="1" applyAlignment="1">
      <alignment horizontal="left" vertical="center" wrapText="1"/>
    </xf>
    <xf numFmtId="0" fontId="18" fillId="0" borderId="30" xfId="0" applyFont="1" applyBorder="1" applyAlignment="1">
      <alignment horizontal="left" vertical="center"/>
    </xf>
    <xf numFmtId="0" fontId="18" fillId="7" borderId="8"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6" xfId="0" applyFont="1" applyFill="1" applyBorder="1" applyAlignment="1">
      <alignment horizontal="center" vertical="center"/>
    </xf>
    <xf numFmtId="0" fontId="39" fillId="2" borderId="11"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3" fillId="2" borderId="2" xfId="0" applyFont="1" applyFill="1" applyBorder="1" applyAlignment="1">
      <alignment horizontal="left" vertical="top"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0" fontId="38" fillId="2" borderId="97"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0" xfId="0" applyFont="1" applyFill="1" applyAlignment="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35" fillId="23" borderId="27" xfId="0" applyFont="1" applyFill="1" applyBorder="1" applyAlignment="1">
      <alignment horizontal="right" vertical="center"/>
    </xf>
    <xf numFmtId="0" fontId="35" fillId="23" borderId="28" xfId="0" applyFont="1" applyFill="1" applyBorder="1" applyAlignment="1">
      <alignment horizontal="right" vertical="center"/>
    </xf>
    <xf numFmtId="0" fontId="23" fillId="0" borderId="97" xfId="0" applyFont="1" applyBorder="1" applyAlignment="1">
      <alignment horizontal="left" vertical="center" wrapText="1"/>
    </xf>
    <xf numFmtId="0" fontId="65" fillId="0" borderId="36" xfId="0" applyFont="1" applyBorder="1" applyAlignment="1">
      <alignment horizontal="left" vertical="center" wrapText="1"/>
    </xf>
    <xf numFmtId="0" fontId="65" fillId="0" borderId="42" xfId="0" applyFont="1" applyBorder="1" applyAlignment="1">
      <alignment horizontal="left" vertical="center" wrapText="1"/>
    </xf>
    <xf numFmtId="0" fontId="9" fillId="0" borderId="39" xfId="0" applyFont="1" applyBorder="1" applyAlignment="1">
      <alignment horizontal="left" vertical="top" wrapText="1"/>
    </xf>
    <xf numFmtId="0" fontId="65" fillId="0" borderId="2" xfId="0" applyFont="1" applyBorder="1" applyAlignment="1">
      <alignment horizontal="left" vertical="top" wrapText="1"/>
    </xf>
    <xf numFmtId="0" fontId="65" fillId="0" borderId="12" xfId="0" applyFont="1" applyBorder="1" applyAlignment="1">
      <alignment horizontal="left" vertical="center" wrapText="1"/>
    </xf>
    <xf numFmtId="0" fontId="9" fillId="2" borderId="22"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0" borderId="19" xfId="0" applyFont="1" applyBorder="1" applyAlignment="1">
      <alignment horizontal="left"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2" borderId="55" xfId="0" applyFill="1" applyBorder="1" applyAlignment="1">
      <alignment horizontal="left" vertical="center" wrapText="1"/>
    </xf>
    <xf numFmtId="0" fontId="0" fillId="2" borderId="64" xfId="0" applyFill="1" applyBorder="1" applyAlignment="1">
      <alignment horizontal="left" vertical="center" wrapText="1"/>
    </xf>
    <xf numFmtId="0" fontId="0" fillId="2" borderId="73" xfId="0" applyFill="1" applyBorder="1" applyAlignment="1">
      <alignment horizontal="left" vertical="center" wrapText="1"/>
    </xf>
    <xf numFmtId="0" fontId="9" fillId="0" borderId="55"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29" fillId="0" borderId="27" xfId="0" quotePrefix="1"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35" fillId="0" borderId="6" xfId="0" applyFont="1" applyBorder="1" applyAlignment="1">
      <alignment horizontal="center" vertical="center"/>
    </xf>
    <xf numFmtId="0" fontId="35" fillId="0" borderId="75" xfId="0" applyFont="1" applyBorder="1" applyAlignment="1">
      <alignment horizontal="center" vertical="center"/>
    </xf>
    <xf numFmtId="0" fontId="35" fillId="0" borderId="74" xfId="0" applyFont="1" applyBorder="1" applyAlignment="1">
      <alignment horizontal="center" vertical="center"/>
    </xf>
    <xf numFmtId="0" fontId="8" fillId="7" borderId="7" xfId="0" applyFont="1" applyFill="1" applyBorder="1" applyAlignment="1">
      <alignment horizontal="left" vertical="center" wrapText="1"/>
    </xf>
    <xf numFmtId="0" fontId="0" fillId="0" borderId="57" xfId="0" applyBorder="1" applyAlignment="1">
      <alignment horizontal="left" vertical="center" wrapText="1"/>
    </xf>
    <xf numFmtId="0" fontId="0" fillId="0" borderId="60" xfId="0" applyBorder="1" applyAlignment="1">
      <alignment horizontal="left" vertical="center" wrapText="1"/>
    </xf>
    <xf numFmtId="0" fontId="9" fillId="0" borderId="72" xfId="0" applyFont="1" applyBorder="1" applyAlignment="1">
      <alignment horizontal="left" vertical="top" wrapText="1"/>
    </xf>
    <xf numFmtId="0" fontId="0" fillId="0" borderId="65" xfId="0" applyBorder="1" applyAlignment="1">
      <alignment horizontal="left" vertical="top" wrapText="1"/>
    </xf>
    <xf numFmtId="0" fontId="0" fillId="0" borderId="29" xfId="0" applyBorder="1" applyAlignment="1">
      <alignment horizontal="center" vertical="center" wrapText="1"/>
    </xf>
    <xf numFmtId="0" fontId="23" fillId="0" borderId="3" xfId="0" applyFont="1" applyBorder="1" applyAlignment="1">
      <alignment horizontal="left" vertical="center" wrapText="1"/>
    </xf>
    <xf numFmtId="0" fontId="0" fillId="0" borderId="12" xfId="0" applyBorder="1" applyAlignment="1">
      <alignment horizontal="left" vertical="center" wrapText="1"/>
    </xf>
    <xf numFmtId="0" fontId="8" fillId="7" borderId="76" xfId="0" applyFont="1" applyFill="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9" fillId="0" borderId="78" xfId="0" applyFont="1" applyBorder="1" applyAlignment="1">
      <alignment horizontal="left" vertical="top" wrapText="1"/>
    </xf>
    <xf numFmtId="0" fontId="0" fillId="0" borderId="26" xfId="0" applyBorder="1" applyAlignment="1">
      <alignment horizontal="left" vertical="top" wrapText="1"/>
    </xf>
    <xf numFmtId="0" fontId="0" fillId="0" borderId="2" xfId="0" applyBorder="1" applyAlignment="1">
      <alignment horizontal="left" vertical="top"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1" fillId="0" borderId="16" xfId="0" applyFont="1" applyBorder="1" applyAlignment="1">
      <alignment horizontal="left" indent="1"/>
    </xf>
    <xf numFmtId="0" fontId="1" fillId="0" borderId="37" xfId="0" applyFont="1" applyBorder="1" applyAlignment="1">
      <alignment horizontal="left" indent="1"/>
    </xf>
    <xf numFmtId="0" fontId="51" fillId="0" borderId="16" xfId="0" applyFont="1" applyBorder="1" applyAlignment="1">
      <alignment horizontal="left" indent="1"/>
    </xf>
    <xf numFmtId="0" fontId="51" fillId="0" borderId="37" xfId="0" applyFont="1" applyBorder="1" applyAlignment="1">
      <alignment horizontal="left" indent="1"/>
    </xf>
    <xf numFmtId="0" fontId="8" fillId="7" borderId="30"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51" fillId="0" borderId="32" xfId="0" applyFont="1" applyBorder="1" applyAlignment="1">
      <alignment horizontal="left" vertical="center" wrapText="1"/>
    </xf>
    <xf numFmtId="0" fontId="151" fillId="0" borderId="38" xfId="0" applyFont="1" applyBorder="1" applyAlignment="1">
      <alignment horizontal="left" vertical="center" wrapText="1"/>
    </xf>
    <xf numFmtId="0" fontId="54" fillId="0" borderId="38" xfId="0" applyFont="1" applyBorder="1" applyAlignment="1">
      <alignment horizontal="left" vertical="center" wrapText="1"/>
    </xf>
    <xf numFmtId="0" fontId="29" fillId="0" borderId="22" xfId="0" applyFont="1" applyBorder="1" applyAlignment="1">
      <alignment horizontal="left" wrapText="1"/>
    </xf>
    <xf numFmtId="0" fontId="29" fillId="0" borderId="49" xfId="0" applyFont="1" applyBorder="1" applyAlignment="1">
      <alignment horizontal="left"/>
    </xf>
    <xf numFmtId="0" fontId="29" fillId="0" borderId="21" xfId="0" applyFont="1" applyBorder="1" applyAlignment="1">
      <alignment horizontal="left"/>
    </xf>
    <xf numFmtId="0" fontId="29" fillId="0" borderId="48" xfId="0" applyFont="1" applyBorder="1" applyAlignment="1">
      <alignment horizontal="left"/>
    </xf>
    <xf numFmtId="0" fontId="29" fillId="0" borderId="24" xfId="0" applyFont="1" applyBorder="1" applyAlignment="1">
      <alignment horizontal="left"/>
    </xf>
    <xf numFmtId="0" fontId="29" fillId="0" borderId="33" xfId="0" applyFont="1" applyBorder="1" applyAlignment="1">
      <alignment horizontal="left"/>
    </xf>
    <xf numFmtId="0" fontId="36" fillId="24" borderId="27"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0" fillId="0" borderId="53" xfId="0" applyBorder="1" applyAlignment="1">
      <alignment horizontal="left" vertical="center" wrapText="1"/>
    </xf>
    <xf numFmtId="0" fontId="17" fillId="0" borderId="6" xfId="0" applyFont="1" applyBorder="1" applyAlignment="1">
      <alignment horizontal="center" vertical="center" wrapTex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65" fillId="0" borderId="53" xfId="0" applyFont="1" applyBorder="1" applyAlignment="1">
      <alignment horizontal="left" vertical="center" wrapText="1"/>
    </xf>
    <xf numFmtId="0" fontId="9" fillId="0" borderId="71" xfId="0" applyFont="1" applyBorder="1" applyAlignment="1">
      <alignment horizontal="left" vertical="top" wrapText="1"/>
    </xf>
    <xf numFmtId="0" fontId="0" fillId="0" borderId="33" xfId="0" applyBorder="1" applyAlignment="1">
      <alignment horizontal="left" vertical="top" wrapText="1"/>
    </xf>
    <xf numFmtId="0" fontId="29" fillId="0" borderId="3" xfId="0" applyFont="1" applyBorder="1" applyAlignment="1">
      <alignment horizontal="center" vertical="center"/>
    </xf>
    <xf numFmtId="0" fontId="3" fillId="4" borderId="39" xfId="0" applyFont="1" applyFill="1" applyBorder="1" applyAlignment="1">
      <alignment horizontal="left" vertical="top" wrapText="1"/>
    </xf>
    <xf numFmtId="0" fontId="29" fillId="0" borderId="3" xfId="0" applyFont="1" applyBorder="1" applyAlignment="1">
      <alignment horizontal="left"/>
    </xf>
    <xf numFmtId="0" fontId="1" fillId="0" borderId="16" xfId="0" applyFont="1" applyBorder="1" applyAlignment="1">
      <alignment horizontal="center"/>
    </xf>
    <xf numFmtId="0" fontId="1" fillId="0" borderId="37" xfId="0" applyFont="1" applyBorder="1" applyAlignment="1">
      <alignment horizontal="center"/>
    </xf>
    <xf numFmtId="0" fontId="1" fillId="0" borderId="2" xfId="0" applyFont="1" applyBorder="1" applyAlignment="1">
      <alignment horizontal="center"/>
    </xf>
    <xf numFmtId="0" fontId="65" fillId="2" borderId="55" xfId="0" applyFont="1" applyFill="1" applyBorder="1" applyAlignment="1">
      <alignment horizontal="left" vertical="center" wrapText="1"/>
    </xf>
    <xf numFmtId="0" fontId="65" fillId="2" borderId="64" xfId="0" applyFont="1" applyFill="1" applyBorder="1" applyAlignment="1">
      <alignment horizontal="left" vertical="center" wrapText="1"/>
    </xf>
    <xf numFmtId="0" fontId="65" fillId="2" borderId="73" xfId="0" applyFont="1" applyFill="1" applyBorder="1" applyAlignment="1">
      <alignment horizontal="left" vertical="center" wrapText="1"/>
    </xf>
    <xf numFmtId="0" fontId="65" fillId="0" borderId="26" xfId="0" applyFont="1" applyBorder="1" applyAlignment="1">
      <alignment horizontal="left" vertical="top" wrapText="1"/>
    </xf>
    <xf numFmtId="0" fontId="43" fillId="0" borderId="97" xfId="0" applyFont="1" applyBorder="1" applyAlignment="1">
      <alignment horizontal="left" vertical="center" wrapText="1"/>
    </xf>
    <xf numFmtId="0" fontId="3" fillId="4" borderId="2" xfId="0" applyFont="1" applyFill="1" applyBorder="1" applyAlignment="1">
      <alignment horizontal="left" vertical="top" wrapText="1"/>
    </xf>
    <xf numFmtId="0" fontId="9" fillId="0" borderId="32"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0" fillId="2" borderId="59" xfId="0" applyFill="1" applyBorder="1" applyAlignment="1">
      <alignment horizontal="left" vertical="center" wrapText="1"/>
    </xf>
    <xf numFmtId="0" fontId="0" fillId="2" borderId="44" xfId="0" applyFill="1" applyBorder="1" applyAlignment="1">
      <alignment horizontal="left" vertical="center" wrapText="1"/>
    </xf>
    <xf numFmtId="0" fontId="0" fillId="0" borderId="60" xfId="0" applyBorder="1" applyAlignment="1">
      <alignment horizontal="center" vertical="center" wrapText="1"/>
    </xf>
    <xf numFmtId="0" fontId="9" fillId="0" borderId="9" xfId="0" applyFont="1" applyBorder="1" applyAlignment="1">
      <alignment horizontal="left" vertical="center" wrapText="1"/>
    </xf>
    <xf numFmtId="0" fontId="65" fillId="0" borderId="10" xfId="0" applyFont="1" applyBorder="1" applyAlignment="1">
      <alignment horizontal="left" vertical="center" wrapText="1"/>
    </xf>
    <xf numFmtId="0" fontId="29" fillId="0" borderId="3" xfId="0" applyFont="1" applyBorder="1" applyAlignment="1">
      <alignment horizontal="left" vertical="center" wrapText="1"/>
    </xf>
    <xf numFmtId="0" fontId="29" fillId="0" borderId="16" xfId="0" applyFont="1" applyBorder="1" applyAlignment="1">
      <alignment horizontal="center" vertical="center" wrapText="1"/>
    </xf>
    <xf numFmtId="0" fontId="29" fillId="0" borderId="2" xfId="0" applyFont="1" applyBorder="1" applyAlignment="1">
      <alignment horizontal="center" vertical="center"/>
    </xf>
    <xf numFmtId="0" fontId="20" fillId="0" borderId="2" xfId="0" applyFont="1" applyBorder="1" applyAlignment="1">
      <alignment horizontal="center" vertical="center"/>
    </xf>
    <xf numFmtId="0" fontId="29" fillId="17" borderId="27" xfId="0" quotePrefix="1" applyFont="1" applyFill="1" applyBorder="1" applyAlignment="1">
      <alignment horizontal="center" vertical="center"/>
    </xf>
    <xf numFmtId="0" fontId="29" fillId="17" borderId="28" xfId="0" applyFont="1" applyFill="1" applyBorder="1" applyAlignment="1">
      <alignment horizontal="center" vertical="center"/>
    </xf>
    <xf numFmtId="0" fontId="29" fillId="17" borderId="29" xfId="0" applyFont="1" applyFill="1" applyBorder="1" applyAlignment="1">
      <alignment horizontal="center" vertical="center"/>
    </xf>
    <xf numFmtId="0" fontId="29" fillId="0" borderId="16" xfId="0" quotePrefix="1" applyFont="1" applyBorder="1" applyAlignment="1">
      <alignment horizontal="left" wrapText="1"/>
    </xf>
    <xf numFmtId="0" fontId="29" fillId="0" borderId="37" xfId="0" quotePrefix="1" applyFont="1" applyBorder="1" applyAlignment="1">
      <alignment horizontal="left"/>
    </xf>
    <xf numFmtId="0" fontId="29" fillId="0" borderId="2" xfId="0" quotePrefix="1" applyFont="1" applyBorder="1" applyAlignment="1">
      <alignment horizontal="left"/>
    </xf>
    <xf numFmtId="0" fontId="1" fillId="0" borderId="16" xfId="0" applyFont="1" applyBorder="1" applyAlignment="1">
      <alignment horizontal="left" vertical="center" wrapText="1"/>
    </xf>
    <xf numFmtId="0" fontId="1" fillId="0" borderId="37" xfId="0" applyFont="1" applyBorder="1" applyAlignment="1">
      <alignment horizontal="left" vertical="center"/>
    </xf>
    <xf numFmtId="0" fontId="1" fillId="0" borderId="16" xfId="0" applyFont="1" applyBorder="1" applyAlignment="1">
      <alignment horizontal="left" vertical="center" wrapText="1" indent="1"/>
    </xf>
    <xf numFmtId="0" fontId="1" fillId="0" borderId="37" xfId="0" applyFont="1" applyBorder="1" applyAlignment="1">
      <alignment horizontal="left" vertical="center" indent="1"/>
    </xf>
    <xf numFmtId="0" fontId="152" fillId="2" borderId="27" xfId="0" quotePrefix="1"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20" fillId="0" borderId="27" xfId="0" quotePrefix="1" applyFont="1" applyBorder="1" applyAlignment="1">
      <alignment horizontal="center" vertical="center" wrapText="1"/>
    </xf>
    <xf numFmtId="0" fontId="20" fillId="0" borderId="29" xfId="0" applyFont="1" applyBorder="1" applyAlignment="1">
      <alignment horizontal="center" vertical="center"/>
    </xf>
    <xf numFmtId="0" fontId="29" fillId="0" borderId="16" xfId="0" applyFont="1" applyBorder="1" applyAlignment="1">
      <alignment horizontal="left" wrapText="1"/>
    </xf>
    <xf numFmtId="0" fontId="29" fillId="0" borderId="37" xfId="0" applyFont="1" applyBorder="1" applyAlignment="1">
      <alignment horizontal="left"/>
    </xf>
    <xf numFmtId="0" fontId="141" fillId="41" borderId="16" xfId="0" applyFont="1" applyFill="1" applyBorder="1" applyAlignment="1">
      <alignment horizontal="center" vertical="center"/>
    </xf>
    <xf numFmtId="0" fontId="141" fillId="41" borderId="2" xfId="0" applyFont="1" applyFill="1" applyBorder="1" applyAlignment="1">
      <alignment horizontal="center" vertical="center"/>
    </xf>
    <xf numFmtId="0" fontId="142" fillId="16" borderId="16" xfId="0" quotePrefix="1" applyFont="1" applyFill="1" applyBorder="1" applyAlignment="1">
      <alignment horizontal="center" vertical="center"/>
    </xf>
    <xf numFmtId="0" fontId="142" fillId="16" borderId="2" xfId="0" quotePrefix="1" applyFont="1" applyFill="1" applyBorder="1" applyAlignment="1">
      <alignment horizontal="center" vertical="center"/>
    </xf>
    <xf numFmtId="0" fontId="145" fillId="45" borderId="16" xfId="0" applyFont="1" applyFill="1" applyBorder="1" applyAlignment="1">
      <alignment horizontal="center" vertical="center"/>
    </xf>
    <xf numFmtId="0" fontId="145" fillId="45" borderId="2" xfId="0" applyFont="1" applyFill="1" applyBorder="1" applyAlignment="1">
      <alignment horizontal="center" vertical="center"/>
    </xf>
    <xf numFmtId="0" fontId="146" fillId="43" borderId="16" xfId="0" applyFont="1" applyFill="1" applyBorder="1" applyAlignment="1">
      <alignment horizontal="center" vertical="center"/>
    </xf>
    <xf numFmtId="0" fontId="146" fillId="43" borderId="2" xfId="0" applyFont="1" applyFill="1" applyBorder="1" applyAlignment="1">
      <alignment horizontal="center" vertical="center"/>
    </xf>
    <xf numFmtId="0" fontId="1" fillId="0" borderId="3" xfId="0" applyFont="1" applyBorder="1" applyAlignment="1">
      <alignment horizontal="center" vertical="center"/>
    </xf>
    <xf numFmtId="0" fontId="1" fillId="24" borderId="16" xfId="0" quotePrefix="1" applyFont="1" applyFill="1" applyBorder="1" applyAlignment="1">
      <alignment horizontal="center" vertical="center"/>
    </xf>
    <xf numFmtId="0" fontId="1" fillId="24" borderId="2" xfId="0" quotePrefix="1" applyFont="1" applyFill="1" applyBorder="1" applyAlignment="1">
      <alignment horizontal="center" vertical="center"/>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6" xfId="0" quotePrefix="1" applyFont="1" applyBorder="1" applyAlignment="1">
      <alignment horizontal="center" vertical="center"/>
    </xf>
    <xf numFmtId="0" fontId="1" fillId="0" borderId="2" xfId="0" quotePrefix="1" applyFont="1" applyBorder="1" applyAlignment="1">
      <alignment horizontal="center" vertical="center"/>
    </xf>
    <xf numFmtId="0" fontId="29" fillId="0" borderId="16" xfId="0" quotePrefix="1" applyFont="1" applyBorder="1" applyAlignment="1">
      <alignment horizontal="left" vertical="center" wrapText="1"/>
    </xf>
    <xf numFmtId="0" fontId="29" fillId="0" borderId="37" xfId="0" applyFont="1" applyBorder="1" applyAlignment="1">
      <alignment horizontal="left" vertical="center"/>
    </xf>
    <xf numFmtId="0" fontId="142" fillId="16" borderId="16" xfId="0" applyFont="1" applyFill="1" applyBorder="1" applyAlignment="1">
      <alignment horizontal="center" vertical="center"/>
    </xf>
    <xf numFmtId="0" fontId="142" fillId="16" borderId="2" xfId="0" applyFont="1" applyFill="1" applyBorder="1" applyAlignment="1">
      <alignment horizontal="center" vertical="center"/>
    </xf>
    <xf numFmtId="0" fontId="146" fillId="43" borderId="16" xfId="0" quotePrefix="1" applyFont="1" applyFill="1" applyBorder="1" applyAlignment="1">
      <alignment horizontal="center" vertical="center"/>
    </xf>
    <xf numFmtId="0" fontId="146" fillId="43" borderId="2" xfId="0" quotePrefix="1" applyFont="1" applyFill="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29" fillId="0" borderId="28" xfId="0" quotePrefix="1" applyFont="1" applyBorder="1" applyAlignment="1">
      <alignment horizontal="center" vertical="center"/>
    </xf>
    <xf numFmtId="0" fontId="29" fillId="0" borderId="29" xfId="0" quotePrefix="1" applyFont="1" applyBorder="1" applyAlignment="1">
      <alignment horizontal="center" vertical="center"/>
    </xf>
    <xf numFmtId="0" fontId="20" fillId="0" borderId="27" xfId="0" quotePrefix="1" applyFont="1" applyBorder="1" applyAlignment="1">
      <alignment horizontal="center" vertical="center"/>
    </xf>
    <xf numFmtId="0" fontId="20" fillId="0" borderId="28" xfId="0" quotePrefix="1" applyFont="1" applyBorder="1" applyAlignment="1">
      <alignment horizontal="center" vertical="center"/>
    </xf>
    <xf numFmtId="0" fontId="20" fillId="0" borderId="29" xfId="0" quotePrefix="1" applyFont="1" applyBorder="1" applyAlignment="1">
      <alignment horizontal="center" vertical="center"/>
    </xf>
    <xf numFmtId="0" fontId="81" fillId="0" borderId="6" xfId="0" applyFont="1" applyBorder="1" applyAlignment="1">
      <alignment horizontal="center" vertical="center"/>
    </xf>
    <xf numFmtId="0" fontId="81" fillId="0" borderId="75" xfId="0" applyFont="1" applyBorder="1" applyAlignment="1">
      <alignment horizontal="center" vertical="center"/>
    </xf>
    <xf numFmtId="0" fontId="81" fillId="0" borderId="74" xfId="0" applyFont="1" applyBorder="1" applyAlignment="1">
      <alignment horizontal="center" vertical="center"/>
    </xf>
    <xf numFmtId="0" fontId="20" fillId="7" borderId="76" xfId="0" applyFont="1" applyFill="1" applyBorder="1" applyAlignment="1">
      <alignment horizontal="left" vertical="center" wrapText="1"/>
    </xf>
    <xf numFmtId="0" fontId="65" fillId="0" borderId="14" xfId="0" applyFont="1" applyBorder="1" applyAlignment="1">
      <alignment horizontal="left" vertical="center" wrapText="1"/>
    </xf>
    <xf numFmtId="0" fontId="0" fillId="0" borderId="10" xfId="0" applyBorder="1" applyAlignment="1">
      <alignment horizontal="left" vertical="center" wrapText="1"/>
    </xf>
    <xf numFmtId="0" fontId="4" fillId="0" borderId="78" xfId="0" applyFont="1" applyBorder="1" applyAlignment="1">
      <alignment horizontal="left" vertical="top" wrapText="1"/>
    </xf>
    <xf numFmtId="0" fontId="4" fillId="0" borderId="26" xfId="0" applyFont="1" applyBorder="1" applyAlignment="1">
      <alignment horizontal="left" vertical="top" wrapText="1"/>
    </xf>
    <xf numFmtId="0" fontId="4" fillId="4" borderId="39" xfId="0" applyFont="1" applyFill="1" applyBorder="1" applyAlignment="1">
      <alignment horizontal="left" vertical="top" wrapText="1"/>
    </xf>
    <xf numFmtId="0" fontId="4" fillId="4" borderId="2" xfId="0" applyFont="1" applyFill="1" applyBorder="1" applyAlignment="1">
      <alignment horizontal="left" vertical="top" wrapText="1"/>
    </xf>
    <xf numFmtId="0" fontId="81" fillId="0" borderId="6" xfId="0" applyFont="1" applyBorder="1" applyAlignment="1">
      <alignment horizontal="center" vertical="center" wrapText="1"/>
    </xf>
    <xf numFmtId="0" fontId="81" fillId="0" borderId="75" xfId="0" applyFont="1" applyBorder="1" applyAlignment="1">
      <alignment horizontal="center" vertical="center" wrapText="1"/>
    </xf>
    <xf numFmtId="0" fontId="81" fillId="0" borderId="74" xfId="0" applyFont="1" applyBorder="1" applyAlignment="1">
      <alignment horizontal="center" vertical="center" wrapText="1"/>
    </xf>
    <xf numFmtId="0" fontId="20" fillId="17" borderId="7" xfId="0" applyFont="1" applyFill="1" applyBorder="1" applyAlignment="1">
      <alignment horizontal="left" vertical="center" wrapText="1"/>
    </xf>
    <xf numFmtId="0" fontId="20" fillId="17" borderId="57" xfId="0" applyFont="1" applyFill="1" applyBorder="1" applyAlignment="1">
      <alignment horizontal="left" vertical="center" wrapText="1"/>
    </xf>
    <xf numFmtId="0" fontId="20" fillId="17" borderId="60" xfId="0" applyFont="1" applyFill="1" applyBorder="1" applyAlignment="1">
      <alignment horizontal="left" vertical="center" wrapText="1"/>
    </xf>
    <xf numFmtId="0" fontId="0" fillId="0" borderId="14" xfId="0" applyBorder="1" applyAlignment="1">
      <alignment horizontal="left" vertical="center" wrapText="1"/>
    </xf>
    <xf numFmtId="0" fontId="9" fillId="0" borderId="59" xfId="0" applyFont="1" applyBorder="1" applyAlignment="1">
      <alignment horizontal="left" vertical="center" wrapText="1"/>
    </xf>
    <xf numFmtId="0" fontId="20" fillId="16" borderId="39" xfId="0" applyFont="1" applyFill="1" applyBorder="1" applyAlignment="1">
      <alignment horizontal="left" vertical="center" wrapText="1"/>
    </xf>
    <xf numFmtId="0" fontId="20" fillId="16" borderId="37"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54" fillId="0" borderId="55" xfId="0" applyFont="1" applyBorder="1" applyAlignment="1">
      <alignment horizontal="left" vertical="center" wrapText="1"/>
    </xf>
    <xf numFmtId="0" fontId="54" fillId="0" borderId="0" xfId="0" applyFont="1" applyAlignment="1">
      <alignment horizontal="left" vertical="center" wrapText="1"/>
    </xf>
    <xf numFmtId="0" fontId="54" fillId="0" borderId="44" xfId="0" applyFont="1" applyBorder="1" applyAlignment="1">
      <alignment horizontal="left" vertical="center" wrapText="1"/>
    </xf>
    <xf numFmtId="0" fontId="54" fillId="0" borderId="24" xfId="0" applyFont="1" applyBorder="1" applyAlignment="1">
      <alignment horizontal="left" vertical="center" wrapText="1"/>
    </xf>
    <xf numFmtId="0" fontId="54" fillId="0" borderId="45" xfId="0" applyFont="1" applyBorder="1" applyAlignment="1">
      <alignment horizontal="left" vertical="center" wrapText="1"/>
    </xf>
    <xf numFmtId="0" fontId="20" fillId="0" borderId="76"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54" fillId="0" borderId="59" xfId="0" applyFont="1" applyBorder="1" applyAlignment="1">
      <alignment horizontal="left" vertical="center" wrapText="1"/>
    </xf>
    <xf numFmtId="0" fontId="54" fillId="0" borderId="48" xfId="0" applyFont="1" applyBorder="1" applyAlignment="1">
      <alignment horizontal="left" vertical="center" wrapText="1"/>
    </xf>
    <xf numFmtId="0" fontId="9" fillId="0" borderId="64" xfId="0" applyFont="1" applyBorder="1" applyAlignment="1">
      <alignment horizontal="left" vertical="center" wrapText="1"/>
    </xf>
    <xf numFmtId="0" fontId="9" fillId="0" borderId="73" xfId="0" applyFont="1" applyBorder="1" applyAlignment="1">
      <alignment horizontal="left" vertical="center" wrapText="1"/>
    </xf>
    <xf numFmtId="0" fontId="9" fillId="0" borderId="13" xfId="0" applyFont="1" applyBorder="1" applyAlignment="1">
      <alignment horizontal="left" vertical="center" wrapText="1"/>
    </xf>
    <xf numFmtId="0" fontId="65" fillId="0" borderId="41" xfId="0" applyFont="1" applyBorder="1" applyAlignment="1">
      <alignment horizontal="left" vertical="center" wrapText="1"/>
    </xf>
    <xf numFmtId="0" fontId="3" fillId="0" borderId="39" xfId="0" applyFont="1" applyBorder="1" applyAlignment="1">
      <alignment horizontal="left" vertical="top" wrapText="1"/>
    </xf>
    <xf numFmtId="0" fontId="3" fillId="0" borderId="2" xfId="0" applyFont="1" applyBorder="1" applyAlignment="1">
      <alignment horizontal="left" vertical="top" wrapText="1"/>
    </xf>
    <xf numFmtId="0" fontId="65" fillId="2" borderId="59" xfId="0" applyFont="1" applyFill="1" applyBorder="1" applyAlignment="1">
      <alignment horizontal="left" vertical="center" wrapText="1"/>
    </xf>
    <xf numFmtId="0" fontId="65" fillId="2" borderId="44" xfId="0" applyFont="1" applyFill="1" applyBorder="1" applyAlignment="1">
      <alignment horizontal="left" vertical="center" wrapText="1"/>
    </xf>
    <xf numFmtId="0" fontId="0" fillId="0" borderId="41" xfId="0" applyBorder="1" applyAlignment="1">
      <alignment horizontal="left" vertical="center" wrapText="1"/>
    </xf>
    <xf numFmtId="0" fontId="28" fillId="0" borderId="3" xfId="0" applyFont="1" applyBorder="1"/>
    <xf numFmtId="0" fontId="0" fillId="0" borderId="16" xfId="0" applyBorder="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8" borderId="16" xfId="0" applyFont="1" applyFill="1" applyBorder="1" applyAlignment="1">
      <alignment horizontal="center" vertical="center" wrapText="1"/>
    </xf>
    <xf numFmtId="0" fontId="6" fillId="18" borderId="37" xfId="0" applyFont="1" applyFill="1" applyBorder="1" applyAlignment="1">
      <alignment horizontal="center" vertical="center"/>
    </xf>
    <xf numFmtId="0" fontId="6" fillId="18"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4" borderId="27" xfId="0" quotePrefix="1" applyFont="1" applyFill="1" applyBorder="1" applyAlignment="1">
      <alignment horizontal="center" vertical="center" wrapText="1"/>
    </xf>
    <xf numFmtId="0" fontId="17" fillId="24" borderId="28" xfId="0" applyFont="1" applyFill="1" applyBorder="1" applyAlignment="1">
      <alignment horizontal="center" vertical="center" wrapText="1"/>
    </xf>
    <xf numFmtId="0" fontId="17" fillId="24"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Alignment="1">
      <alignment horizontal="left" vertical="center" wrapText="1"/>
    </xf>
    <xf numFmtId="0" fontId="20" fillId="0" borderId="0" xfId="0" applyFont="1" applyAlignment="1">
      <alignment horizontal="left" wrapText="1"/>
    </xf>
    <xf numFmtId="0" fontId="44" fillId="0" borderId="16" xfId="0" applyFont="1" applyBorder="1" applyAlignment="1">
      <alignment horizontal="left" vertical="center"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0" fontId="6" fillId="11" borderId="3" xfId="0" applyFont="1" applyFill="1" applyBorder="1" applyAlignment="1">
      <alignment horizontal="center" wrapText="1"/>
    </xf>
    <xf numFmtId="0" fontId="6" fillId="11" borderId="3" xfId="0" applyFont="1" applyFill="1" applyBorder="1" applyAlignment="1">
      <alignment horizontal="center"/>
    </xf>
    <xf numFmtId="0" fontId="4" fillId="0" borderId="40" xfId="0" applyFont="1" applyBorder="1" applyAlignment="1">
      <alignment vertical="top" wrapText="1"/>
    </xf>
    <xf numFmtId="0" fontId="4" fillId="0" borderId="40" xfId="0" applyFont="1" applyBorder="1" applyAlignment="1">
      <alignment horizontal="left" vertical="top" wrapText="1"/>
    </xf>
    <xf numFmtId="0" fontId="4" fillId="0" borderId="34" xfId="0" applyFont="1" applyBorder="1" applyAlignment="1">
      <alignment vertical="top" wrapText="1"/>
    </xf>
    <xf numFmtId="0" fontId="8" fillId="24" borderId="27"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29" xfId="0" applyFont="1" applyFill="1" applyBorder="1" applyAlignment="1">
      <alignment horizontal="left" vertical="center" wrapText="1"/>
    </xf>
    <xf numFmtId="0" fontId="20" fillId="16" borderId="22" xfId="0" applyFont="1" applyFill="1" applyBorder="1" applyAlignment="1">
      <alignment horizontal="left" vertical="center" wrapText="1"/>
    </xf>
    <xf numFmtId="0" fontId="160" fillId="16" borderId="49" xfId="0" applyFont="1" applyFill="1" applyBorder="1" applyAlignment="1">
      <alignment horizontal="left" vertical="center" wrapText="1"/>
    </xf>
    <xf numFmtId="0" fontId="160" fillId="16"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1" borderId="16" xfId="0" applyFont="1" applyFill="1" applyBorder="1" applyAlignment="1">
      <alignment horizontal="center" wrapText="1"/>
    </xf>
    <xf numFmtId="0" fontId="6" fillId="11" borderId="2" xfId="0" applyFont="1" applyFill="1" applyBorder="1" applyAlignment="1">
      <alignment horizontal="center"/>
    </xf>
    <xf numFmtId="0" fontId="43" fillId="0" borderId="16" xfId="0" applyFont="1" applyBorder="1" applyAlignment="1">
      <alignment vertical="top" wrapText="1"/>
    </xf>
    <xf numFmtId="0" fontId="43" fillId="0" borderId="2" xfId="0" applyFont="1" applyBorder="1" applyAlignment="1">
      <alignment vertical="top"/>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20" fillId="18" borderId="37" xfId="0" applyFont="1" applyFill="1" applyBorder="1" applyAlignment="1">
      <alignment horizontal="left" vertical="center" wrapText="1"/>
    </xf>
    <xf numFmtId="0" fontId="20" fillId="18" borderId="2" xfId="0" applyFont="1" applyFill="1" applyBorder="1" applyAlignment="1">
      <alignment horizontal="left" vertical="center" wrapText="1"/>
    </xf>
    <xf numFmtId="0" fontId="4" fillId="0" borderId="15" xfId="0" applyFont="1" applyBorder="1" applyAlignment="1">
      <alignment vertical="top" wrapText="1"/>
    </xf>
    <xf numFmtId="0" fontId="4" fillId="0" borderId="17" xfId="0" applyFont="1" applyBorder="1" applyAlignment="1">
      <alignment vertical="top" wrapText="1"/>
    </xf>
    <xf numFmtId="0" fontId="6" fillId="18" borderId="16" xfId="0" applyFont="1" applyFill="1" applyBorder="1" applyAlignment="1">
      <alignment horizontal="center"/>
    </xf>
    <xf numFmtId="0" fontId="6" fillId="18" borderId="37" xfId="0" applyFont="1" applyFill="1" applyBorder="1" applyAlignment="1">
      <alignment horizontal="center"/>
    </xf>
    <xf numFmtId="0" fontId="6" fillId="0" borderId="3" xfId="0" applyFont="1" applyBorder="1" applyAlignment="1">
      <alignment horizontal="center"/>
    </xf>
    <xf numFmtId="0" fontId="43" fillId="0" borderId="16" xfId="0" applyFont="1" applyBorder="1" applyAlignment="1">
      <alignment horizontal="left" vertical="top" wrapText="1"/>
    </xf>
    <xf numFmtId="0" fontId="43" fillId="0" borderId="37" xfId="0" applyFont="1" applyBorder="1" applyAlignment="1">
      <alignment horizontal="left" vertical="top"/>
    </xf>
    <xf numFmtId="0" fontId="43" fillId="0" borderId="2" xfId="0" applyFont="1" applyBorder="1" applyAlignment="1">
      <alignment horizontal="left" vertical="top"/>
    </xf>
    <xf numFmtId="0" fontId="28" fillId="0" borderId="16" xfId="0" applyFont="1" applyBorder="1"/>
    <xf numFmtId="0" fontId="28" fillId="0" borderId="2" xfId="0" applyFont="1" applyBorder="1"/>
    <xf numFmtId="0" fontId="77" fillId="0" borderId="0" xfId="0" applyFont="1" applyAlignment="1">
      <alignment horizontal="left" vertical="top" wrapText="1"/>
    </xf>
    <xf numFmtId="0" fontId="23" fillId="0" borderId="16" xfId="0" applyFont="1" applyBorder="1" applyAlignment="1">
      <alignment horizontal="left" vertical="center" wrapText="1"/>
    </xf>
    <xf numFmtId="0" fontId="23" fillId="0" borderId="37" xfId="0" applyFont="1" applyBorder="1" applyAlignment="1">
      <alignment horizontal="left" vertical="center" wrapText="1"/>
    </xf>
    <xf numFmtId="0" fontId="6" fillId="18" borderId="3" xfId="0" applyFont="1" applyFill="1" applyBorder="1" applyAlignment="1">
      <alignment horizontal="center" vertical="center" wrapText="1"/>
    </xf>
    <xf numFmtId="0" fontId="6" fillId="18" borderId="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18" borderId="3" xfId="0" applyFont="1" applyFill="1" applyBorder="1" applyAlignment="1">
      <alignment horizontal="center" wrapText="1"/>
    </xf>
    <xf numFmtId="0" fontId="6" fillId="18" borderId="3" xfId="0" applyFont="1" applyFill="1" applyBorder="1" applyAlignment="1">
      <alignment horizontal="center"/>
    </xf>
    <xf numFmtId="0" fontId="6" fillId="0" borderId="3" xfId="0" applyFont="1" applyBorder="1" applyAlignment="1">
      <alignment horizontal="center" wrapText="1"/>
    </xf>
    <xf numFmtId="0" fontId="8" fillId="0" borderId="65" xfId="0" applyFont="1" applyBorder="1" applyAlignment="1">
      <alignment horizontal="left" vertical="center" wrapText="1"/>
    </xf>
    <xf numFmtId="0" fontId="9" fillId="0" borderId="20" xfId="0" applyFont="1" applyBorder="1" applyAlignment="1">
      <alignment horizontal="left" vertical="top"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8" borderId="3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Border="1" applyAlignment="1">
      <alignment horizontal="center" wrapText="1"/>
    </xf>
    <xf numFmtId="0" fontId="6" fillId="0" borderId="37"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Border="1" applyAlignment="1">
      <alignment horizontal="left" vertical="center" wrapText="1"/>
    </xf>
    <xf numFmtId="0" fontId="23" fillId="0" borderId="2" xfId="0" applyFont="1" applyBorder="1" applyAlignment="1">
      <alignment horizontal="left" vertical="center" wrapText="1"/>
    </xf>
    <xf numFmtId="0" fontId="6" fillId="6" borderId="20" xfId="0" applyFont="1" applyFill="1" applyBorder="1" applyAlignment="1">
      <alignment horizontal="center" wrapText="1"/>
    </xf>
    <xf numFmtId="0" fontId="6" fillId="6" borderId="20" xfId="0" applyFont="1" applyFill="1" applyBorder="1" applyAlignment="1">
      <alignment horizontal="center"/>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125" fillId="11" borderId="16" xfId="0" applyFont="1" applyFill="1" applyBorder="1" applyAlignment="1">
      <alignment horizont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71" fillId="0" borderId="16" xfId="0" applyFont="1" applyBorder="1" applyAlignment="1">
      <alignment horizontal="left" vertical="top"/>
    </xf>
    <xf numFmtId="0" fontId="23" fillId="0" borderId="37" xfId="0" applyFont="1" applyBorder="1" applyAlignment="1">
      <alignment horizontal="left" vertical="top"/>
    </xf>
    <xf numFmtId="0" fontId="23" fillId="0" borderId="2" xfId="0" applyFont="1" applyBorder="1" applyAlignment="1">
      <alignment horizontal="left" vertical="top"/>
    </xf>
    <xf numFmtId="0" fontId="8" fillId="19" borderId="27"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9" xfId="0" applyFont="1" applyFill="1" applyBorder="1" applyAlignment="1">
      <alignment horizontal="left" vertical="center" wrapText="1"/>
    </xf>
    <xf numFmtId="0" fontId="4" fillId="0" borderId="16" xfId="0" quotePrefix="1" applyFont="1" applyBorder="1" applyAlignment="1">
      <alignment horizontal="left" vertical="top" wrapText="1"/>
    </xf>
    <xf numFmtId="16" fontId="4" fillId="0" borderId="16" xfId="0" quotePrefix="1" applyNumberFormat="1" applyFont="1" applyBorder="1" applyAlignment="1">
      <alignment horizontal="left" vertical="top" wrapText="1"/>
    </xf>
    <xf numFmtId="0" fontId="9" fillId="0" borderId="3" xfId="0" applyFont="1" applyBorder="1" applyAlignment="1">
      <alignmen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43" fillId="0" borderId="1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wrapText="1"/>
    </xf>
    <xf numFmtId="0" fontId="9" fillId="2" borderId="48" xfId="0" applyFont="1" applyFill="1" applyBorder="1" applyAlignment="1">
      <alignment horizontal="left" vertical="top" wrapText="1"/>
    </xf>
    <xf numFmtId="0" fontId="9" fillId="2" borderId="33" xfId="0" applyFont="1" applyFill="1" applyBorder="1" applyAlignment="1">
      <alignment horizontal="lef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11" borderId="37" xfId="0" applyFont="1" applyFill="1" applyBorder="1" applyAlignment="1">
      <alignment horizontal="center" wrapText="1"/>
    </xf>
    <xf numFmtId="0" fontId="6" fillId="11" borderId="2" xfId="0" applyFont="1" applyFill="1" applyBorder="1" applyAlignment="1">
      <alignment horizontal="center" wrapText="1"/>
    </xf>
    <xf numFmtId="16" fontId="4" fillId="0" borderId="3" xfId="0" quotePrefix="1" applyNumberFormat="1" applyFont="1" applyBorder="1" applyAlignment="1">
      <alignment vertical="top" wrapText="1"/>
    </xf>
    <xf numFmtId="0" fontId="6" fillId="18" borderId="16" xfId="0" applyFont="1" applyFill="1" applyBorder="1" applyAlignment="1">
      <alignment horizontal="center" vertical="center"/>
    </xf>
    <xf numFmtId="0" fontId="28" fillId="20" borderId="16" xfId="0" applyFont="1" applyFill="1" applyBorder="1" applyAlignment="1">
      <alignment horizontal="center" vertical="center" wrapText="1"/>
    </xf>
    <xf numFmtId="0" fontId="28" fillId="20" borderId="37" xfId="0" applyFont="1" applyFill="1" applyBorder="1" applyAlignment="1">
      <alignment horizontal="center" vertical="center"/>
    </xf>
    <xf numFmtId="0" fontId="28" fillId="20" borderId="2" xfId="0" applyFont="1" applyFill="1" applyBorder="1" applyAlignment="1">
      <alignment horizontal="center" vertical="center"/>
    </xf>
    <xf numFmtId="0" fontId="6" fillId="18" borderId="16" xfId="0" applyFont="1" applyFill="1" applyBorder="1" applyAlignment="1">
      <alignment horizontal="center" wrapText="1"/>
    </xf>
    <xf numFmtId="0" fontId="6" fillId="18" borderId="2" xfId="0" applyFont="1" applyFill="1" applyBorder="1" applyAlignment="1">
      <alignment horizontal="center"/>
    </xf>
    <xf numFmtId="0" fontId="6" fillId="6" borderId="3" xfId="0" applyFont="1" applyFill="1" applyBorder="1" applyAlignment="1">
      <alignment horizontal="center" vertical="center"/>
    </xf>
    <xf numFmtId="0" fontId="28" fillId="20" borderId="37" xfId="0" applyFont="1" applyFill="1" applyBorder="1" applyAlignment="1">
      <alignment horizontal="center" vertical="center" wrapText="1"/>
    </xf>
    <xf numFmtId="0" fontId="28" fillId="20" borderId="2" xfId="0" applyFont="1" applyFill="1" applyBorder="1" applyAlignment="1">
      <alignment horizontal="center" vertical="center" wrapText="1"/>
    </xf>
    <xf numFmtId="16" fontId="9" fillId="0" borderId="3" xfId="0" quotePrefix="1" applyNumberFormat="1" applyFont="1" applyBorder="1" applyAlignment="1">
      <alignment vertical="top" wrapText="1"/>
    </xf>
    <xf numFmtId="0" fontId="51" fillId="0" borderId="16" xfId="0" applyFont="1" applyBorder="1" applyAlignment="1">
      <alignment horizontal="left" vertical="center" wrapText="1"/>
    </xf>
    <xf numFmtId="0" fontId="51" fillId="0" borderId="37" xfId="0" applyFont="1" applyBorder="1" applyAlignment="1">
      <alignment horizontal="left" vertical="center"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18" borderId="3" xfId="0" applyFont="1" applyFill="1" applyBorder="1" applyAlignment="1">
      <alignment horizontal="center" vertical="center"/>
    </xf>
    <xf numFmtId="0" fontId="1" fillId="18" borderId="16" xfId="0" applyFont="1" applyFill="1" applyBorder="1" applyAlignment="1">
      <alignment horizontal="center" vertical="center" wrapText="1"/>
    </xf>
    <xf numFmtId="0" fontId="1" fillId="18" borderId="37" xfId="0" applyFont="1" applyFill="1" applyBorder="1" applyAlignment="1">
      <alignment horizontal="center" vertical="center"/>
    </xf>
    <xf numFmtId="0" fontId="1" fillId="18" borderId="2" xfId="0" applyFont="1" applyFill="1" applyBorder="1" applyAlignment="1">
      <alignment horizontal="center" vertical="center"/>
    </xf>
    <xf numFmtId="0" fontId="1" fillId="18" borderId="3" xfId="0" applyFont="1" applyFill="1" applyBorder="1" applyAlignment="1">
      <alignment horizontal="center" vertical="center" wrapText="1"/>
    </xf>
    <xf numFmtId="0" fontId="45" fillId="0" borderId="0" xfId="0" applyFont="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0" borderId="34" xfId="0" applyFont="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0" borderId="34" xfId="0" applyFont="1" applyBorder="1" applyAlignment="1">
      <alignment horizontal="center" vertical="center" wrapText="1"/>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0" borderId="3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9" fillId="0" borderId="34" xfId="0" applyFont="1" applyBorder="1" applyAlignment="1">
      <alignment horizontal="center" vertical="center" wrapText="1"/>
    </xf>
    <xf numFmtId="0" fontId="9" fillId="0" borderId="16" xfId="0" quotePrefix="1" applyFont="1" applyBorder="1" applyAlignment="1">
      <alignment horizontal="center" vertical="center"/>
    </xf>
    <xf numFmtId="0" fontId="9" fillId="0" borderId="2" xfId="0" applyFont="1" applyBorder="1" applyAlignment="1">
      <alignment horizontal="center" vertical="center"/>
    </xf>
    <xf numFmtId="0" fontId="23" fillId="0" borderId="16"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16"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wrapText="1"/>
    </xf>
    <xf numFmtId="0" fontId="23" fillId="0" borderId="34" xfId="0" applyFont="1" applyBorder="1" applyAlignment="1">
      <alignment horizontal="center" vertical="center"/>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13" fillId="0" borderId="3" xfId="0" applyFont="1" applyBorder="1" applyAlignment="1">
      <alignment horizontal="center" vertical="center"/>
    </xf>
    <xf numFmtId="0" fontId="23" fillId="0" borderId="3" xfId="0" quotePrefix="1" applyFont="1" applyBorder="1" applyAlignment="1">
      <alignment horizontal="center" vertical="center"/>
    </xf>
    <xf numFmtId="0" fontId="20" fillId="24" borderId="50" xfId="1" applyFont="1" applyFill="1" applyBorder="1" applyAlignment="1">
      <alignment horizontal="center" vertical="center" wrapText="1"/>
      <protection locked="0"/>
    </xf>
    <xf numFmtId="0" fontId="94" fillId="24" borderId="51" xfId="1" applyFont="1" applyFill="1" applyBorder="1" applyAlignment="1">
      <alignment horizontal="center" vertical="center" wrapText="1"/>
      <protection locked="0"/>
    </xf>
    <xf numFmtId="0" fontId="94" fillId="24" borderId="67" xfId="1" applyFont="1" applyFill="1" applyBorder="1" applyAlignment="1">
      <alignment horizontal="center" vertical="center" wrapText="1"/>
      <protection locked="0"/>
    </xf>
    <xf numFmtId="0" fontId="94" fillId="24" borderId="52" xfId="1" applyFont="1" applyFill="1" applyBorder="1" applyAlignment="1">
      <alignment horizontal="center" vertical="center" wrapText="1"/>
      <protection locked="0"/>
    </xf>
    <xf numFmtId="0" fontId="20" fillId="24" borderId="63" xfId="1" applyFont="1" applyFill="1" applyBorder="1" applyAlignment="1">
      <alignment horizontal="center" vertical="center" wrapText="1"/>
      <protection locked="0"/>
    </xf>
    <xf numFmtId="0" fontId="14" fillId="0" borderId="0" xfId="0" applyFont="1" applyAlignment="1">
      <alignment horizontal="left" vertical="top" wrapText="1"/>
    </xf>
    <xf numFmtId="0" fontId="18" fillId="36" borderId="59" xfId="0" applyFont="1" applyFill="1" applyBorder="1" applyAlignment="1">
      <alignment horizontal="left" vertical="center" wrapText="1"/>
    </xf>
    <xf numFmtId="0" fontId="18" fillId="36" borderId="0" xfId="0" applyFont="1" applyFill="1" applyAlignment="1">
      <alignment horizontal="left" vertical="center" wrapText="1"/>
    </xf>
    <xf numFmtId="0" fontId="18" fillId="42" borderId="64" xfId="0" applyFont="1" applyFill="1" applyBorder="1" applyAlignment="1">
      <alignment horizontal="left" vertical="center" wrapText="1"/>
    </xf>
    <xf numFmtId="0" fontId="18" fillId="42" borderId="65" xfId="0" applyFont="1" applyFill="1" applyBorder="1" applyAlignment="1">
      <alignment horizontal="left" vertical="center" wrapText="1"/>
    </xf>
    <xf numFmtId="0" fontId="18" fillId="14" borderId="56" xfId="0" applyFont="1" applyFill="1" applyBorder="1" applyAlignment="1">
      <alignment horizontal="left" vertical="center" wrapText="1"/>
    </xf>
    <xf numFmtId="0" fontId="18" fillId="14" borderId="57" xfId="0" applyFont="1" applyFill="1" applyBorder="1" applyAlignment="1">
      <alignment horizontal="left" vertical="center" wrapText="1"/>
    </xf>
    <xf numFmtId="0" fontId="6" fillId="30" borderId="23" xfId="0" applyFont="1" applyFill="1" applyBorder="1" applyAlignment="1">
      <alignment horizontal="center" vertical="center"/>
    </xf>
    <xf numFmtId="0" fontId="6" fillId="30" borderId="3" xfId="0" applyFont="1" applyFill="1" applyBorder="1" applyAlignment="1">
      <alignment horizontal="center" vertical="center"/>
    </xf>
    <xf numFmtId="0" fontId="18" fillId="18" borderId="3" xfId="0" applyFont="1" applyFill="1" applyBorder="1" applyAlignment="1">
      <alignment horizontal="left" vertical="center" wrapText="1"/>
    </xf>
    <xf numFmtId="0" fontId="18" fillId="18" borderId="18" xfId="0" applyFont="1" applyFill="1" applyBorder="1" applyAlignment="1">
      <alignment horizontal="left" vertical="center" wrapText="1"/>
    </xf>
    <xf numFmtId="0" fontId="4" fillId="0" borderId="108" xfId="0" applyFont="1" applyBorder="1" applyAlignment="1">
      <alignment horizontal="left" vertical="top" wrapText="1"/>
    </xf>
    <xf numFmtId="0" fontId="4" fillId="0" borderId="109" xfId="0" applyFont="1" applyBorder="1" applyAlignment="1">
      <alignment horizontal="left" vertical="top" wrapText="1"/>
    </xf>
    <xf numFmtId="0" fontId="23" fillId="0" borderId="0" xfId="0" applyFont="1" applyAlignment="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8"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8" borderId="11" xfId="0" applyFont="1" applyFill="1" applyBorder="1" applyAlignment="1">
      <alignment horizontal="left" vertical="center"/>
    </xf>
    <xf numFmtId="0" fontId="65" fillId="18" borderId="3" xfId="0" applyFont="1" applyFill="1" applyBorder="1" applyAlignment="1">
      <alignment horizontal="left" vertical="center"/>
    </xf>
    <xf numFmtId="0" fontId="65" fillId="18" borderId="12" xfId="0" applyFont="1" applyFill="1" applyBorder="1" applyAlignment="1">
      <alignment horizontal="left" vertical="center"/>
    </xf>
    <xf numFmtId="0" fontId="0" fillId="0" borderId="13" xfId="0" applyBorder="1" applyAlignment="1">
      <alignment horizontal="center" vertical="top"/>
    </xf>
    <xf numFmtId="0" fontId="18" fillId="18" borderId="19" xfId="0" applyFont="1" applyFill="1" applyBorder="1" applyAlignment="1">
      <alignment horizontal="left" vertical="center" wrapText="1"/>
    </xf>
    <xf numFmtId="0" fontId="18" fillId="18" borderId="40" xfId="0" applyFont="1" applyFill="1" applyBorder="1" applyAlignment="1">
      <alignment horizontal="left" vertical="center" wrapText="1"/>
    </xf>
    <xf numFmtId="0" fontId="18" fillId="18" borderId="46" xfId="0" applyFont="1" applyFill="1" applyBorder="1" applyAlignment="1">
      <alignment horizontal="left" vertical="center" wrapText="1"/>
    </xf>
    <xf numFmtId="0" fontId="18" fillId="3" borderId="83"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23" fillId="0" borderId="89" xfId="0" applyFont="1" applyBorder="1" applyAlignment="1">
      <alignment horizontal="center" textRotation="90" wrapText="1"/>
    </xf>
    <xf numFmtId="0" fontId="23" fillId="0" borderId="91" xfId="0" applyFont="1" applyBorder="1" applyAlignment="1">
      <alignment horizontal="center" textRotation="90" wrapText="1"/>
    </xf>
    <xf numFmtId="0" fontId="23" fillId="0" borderId="60" xfId="0" applyFont="1" applyBorder="1" applyAlignment="1">
      <alignment horizontal="center" textRotation="90" wrapText="1"/>
    </xf>
    <xf numFmtId="0" fontId="23" fillId="0" borderId="73" xfId="0" applyFont="1" applyBorder="1" applyAlignment="1">
      <alignment horizontal="center" textRotation="90" wrapText="1"/>
    </xf>
    <xf numFmtId="0" fontId="23" fillId="0" borderId="6" xfId="0" applyFont="1" applyBorder="1" applyAlignment="1">
      <alignment horizontal="center" textRotation="90" wrapText="1"/>
    </xf>
    <xf numFmtId="0" fontId="23" fillId="0" borderId="74" xfId="0" applyFont="1" applyBorder="1" applyAlignment="1">
      <alignment horizontal="center" textRotation="90" wrapText="1"/>
    </xf>
    <xf numFmtId="0" fontId="18" fillId="0" borderId="7" xfId="0" applyFont="1" applyBorder="1" applyAlignment="1">
      <alignment horizontal="center" textRotation="90" wrapText="1"/>
    </xf>
    <xf numFmtId="0" fontId="18" fillId="0" borderId="72" xfId="0" applyFont="1" applyBorder="1" applyAlignment="1">
      <alignment horizontal="center" textRotation="90" wrapText="1"/>
    </xf>
    <xf numFmtId="0" fontId="18" fillId="0" borderId="90" xfId="0" applyFont="1" applyBorder="1" applyAlignment="1">
      <alignment horizontal="center" textRotation="90" wrapText="1"/>
    </xf>
    <xf numFmtId="0" fontId="18" fillId="0" borderId="92" xfId="0" applyFont="1" applyBorder="1" applyAlignment="1">
      <alignment horizontal="center" textRotation="90" wrapText="1"/>
    </xf>
    <xf numFmtId="0" fontId="18" fillId="0" borderId="6" xfId="0" applyFont="1" applyBorder="1" applyAlignment="1">
      <alignment horizontal="center" textRotation="90" wrapText="1"/>
    </xf>
    <xf numFmtId="0" fontId="0" fillId="0" borderId="74" xfId="0" applyBorder="1"/>
    <xf numFmtId="0" fontId="9" fillId="0" borderId="27" xfId="0" applyFont="1" applyBorder="1" applyAlignment="1">
      <alignment horizontal="left" vertical="top" wrapText="1"/>
    </xf>
    <xf numFmtId="0" fontId="23" fillId="0" borderId="67" xfId="0" applyFont="1" applyBorder="1" applyAlignment="1">
      <alignment horizontal="left" vertical="top" wrapText="1"/>
    </xf>
    <xf numFmtId="0" fontId="23" fillId="0" borderId="29" xfId="0" applyFont="1" applyBorder="1" applyAlignment="1">
      <alignment horizontal="left" vertical="top" wrapText="1"/>
    </xf>
    <xf numFmtId="0" fontId="65" fillId="0" borderId="19" xfId="0" applyFont="1" applyBorder="1" applyAlignment="1">
      <alignment horizontal="center" vertical="top"/>
    </xf>
    <xf numFmtId="0" fontId="65" fillId="0" borderId="32" xfId="0" applyFont="1" applyBorder="1" applyAlignment="1">
      <alignment horizontal="center" vertical="top"/>
    </xf>
    <xf numFmtId="0" fontId="65" fillId="0" borderId="11" xfId="0" applyFont="1" applyBorder="1" applyAlignment="1">
      <alignment horizontal="center" vertical="top"/>
    </xf>
    <xf numFmtId="0" fontId="65" fillId="0" borderId="13" xfId="0" applyFont="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Alignment="1">
      <alignment horizontal="justify" vertical="justify" wrapText="1"/>
    </xf>
    <xf numFmtId="0" fontId="18" fillId="0" borderId="0" xfId="0" applyFont="1" applyAlignment="1">
      <alignment horizontal="justify" vertical="justify"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lignment horizontal="left" vertical="center" wrapText="1"/>
    </xf>
    <xf numFmtId="0" fontId="18" fillId="7" borderId="28" xfId="0" quotePrefix="1" applyFont="1" applyFill="1" applyBorder="1" applyAlignment="1">
      <alignment horizontal="left" vertical="center" wrapText="1"/>
    </xf>
    <xf numFmtId="0" fontId="18" fillId="7" borderId="65" xfId="0" quotePrefix="1" applyFont="1" applyFill="1" applyBorder="1" applyAlignment="1">
      <alignment horizontal="left" vertical="center" wrapText="1"/>
    </xf>
    <xf numFmtId="0" fontId="18" fillId="24" borderId="28" xfId="0" quotePrefix="1" applyFont="1" applyFill="1" applyBorder="1" applyAlignment="1">
      <alignment horizontal="left" vertical="center" wrapText="1"/>
    </xf>
    <xf numFmtId="0" fontId="18" fillId="24" borderId="29"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21" fillId="16" borderId="39" xfId="0" applyFont="1" applyFill="1" applyBorder="1" applyAlignment="1" applyProtection="1">
      <alignment horizontal="center" vertical="center"/>
      <protection locked="0"/>
    </xf>
    <xf numFmtId="0" fontId="21" fillId="16"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6" borderId="76" xfId="0" applyFont="1" applyFill="1" applyBorder="1" applyAlignment="1" applyProtection="1">
      <alignment horizontal="center" vertical="center"/>
      <protection locked="0"/>
    </xf>
    <xf numFmtId="0" fontId="21" fillId="16" borderId="31" xfId="0" applyFont="1" applyFill="1" applyBorder="1" applyAlignment="1" applyProtection="1">
      <alignment horizontal="center" vertical="center"/>
      <protection locked="0"/>
    </xf>
    <xf numFmtId="0" fontId="10" fillId="0" borderId="50" xfId="0" applyFont="1" applyBorder="1" applyAlignment="1">
      <alignment horizontal="left"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69" xfId="0" applyFont="1" applyBorder="1" applyAlignment="1">
      <alignment horizontal="left" vertical="center" wrapText="1"/>
    </xf>
    <xf numFmtId="0" fontId="23" fillId="16" borderId="27" xfId="0" applyFont="1" applyFill="1" applyBorder="1" applyAlignment="1" applyProtection="1">
      <alignment horizontal="center" vertical="center"/>
      <protection locked="0"/>
    </xf>
    <xf numFmtId="0" fontId="23" fillId="16" borderId="29" xfId="0" applyFont="1" applyFill="1" applyBorder="1" applyAlignment="1" applyProtection="1">
      <alignment horizontal="center" vertical="center"/>
      <protection locked="0"/>
    </xf>
    <xf numFmtId="0" fontId="21" fillId="29" borderId="39" xfId="0" applyFont="1" applyFill="1" applyBorder="1" applyAlignment="1" applyProtection="1">
      <alignment horizontal="center" vertical="center"/>
      <protection locked="0"/>
    </xf>
    <xf numFmtId="0" fontId="21" fillId="29" borderId="53" xfId="0" applyFont="1" applyFill="1" applyBorder="1" applyAlignment="1" applyProtection="1">
      <alignment horizontal="center" vertical="center"/>
      <protection locked="0"/>
    </xf>
    <xf numFmtId="0" fontId="21" fillId="16" borderId="78" xfId="0" applyFont="1" applyFill="1" applyBorder="1" applyAlignment="1" applyProtection="1">
      <alignment horizontal="center" vertical="center"/>
      <protection locked="0"/>
    </xf>
    <xf numFmtId="0" fontId="21" fillId="16" borderId="80" xfId="0" applyFont="1" applyFill="1" applyBorder="1" applyAlignment="1" applyProtection="1">
      <alignment horizontal="center" vertical="center"/>
      <protection locked="0"/>
    </xf>
    <xf numFmtId="0" fontId="39" fillId="0" borderId="0" xfId="0" applyFont="1" applyAlignment="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6" borderId="7" xfId="0" applyFont="1" applyFill="1" applyBorder="1" applyAlignment="1" applyProtection="1">
      <alignment horizontal="center" vertical="center"/>
      <protection locked="0"/>
    </xf>
    <xf numFmtId="0" fontId="21" fillId="16"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20" xfId="0" applyFont="1" applyBorder="1" applyAlignment="1">
      <alignment horizontal="left" vertical="center" wrapText="1"/>
    </xf>
    <xf numFmtId="0" fontId="20" fillId="24" borderId="28" xfId="0" applyFont="1" applyFill="1" applyBorder="1" applyAlignment="1">
      <alignment horizontal="center" vertical="center"/>
    </xf>
    <xf numFmtId="0" fontId="20" fillId="24" borderId="29"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43" fillId="0" borderId="3" xfId="0" applyFont="1" applyFill="1" applyBorder="1" applyAlignment="1">
      <alignment horizontal="left" vertical="center" wrapText="1"/>
    </xf>
    <xf numFmtId="0" fontId="43" fillId="0" borderId="3" xfId="0" applyFont="1" applyFill="1" applyBorder="1" applyAlignment="1">
      <alignment horizontal="left" vertical="center"/>
    </xf>
    <xf numFmtId="0" fontId="43" fillId="0" borderId="20" xfId="0" applyFont="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40" xfId="0" applyFont="1" applyBorder="1" applyAlignment="1">
      <alignment horizontal="left" vertical="center" wrapText="1"/>
    </xf>
    <xf numFmtId="0" fontId="43" fillId="0" borderId="40" xfId="0" applyFont="1" applyBorder="1" applyAlignment="1">
      <alignment horizontal="left" vertical="center"/>
    </xf>
    <xf numFmtId="0" fontId="43" fillId="0" borderId="20" xfId="0" applyFont="1" applyFill="1" applyBorder="1" applyAlignment="1">
      <alignment horizontal="left" vertical="center" wrapText="1"/>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9" fillId="0" borderId="79" xfId="0" applyFont="1" applyBorder="1" applyAlignment="1">
      <alignment horizontal="left" vertical="top" wrapText="1"/>
    </xf>
    <xf numFmtId="0" fontId="1" fillId="16" borderId="3" xfId="0" applyFont="1" applyFill="1" applyBorder="1" applyAlignment="1">
      <alignment horizontal="left" vertical="center"/>
    </xf>
    <xf numFmtId="0" fontId="1" fillId="16" borderId="12" xfId="0" applyFont="1" applyFill="1" applyBorder="1" applyAlignment="1">
      <alignment horizontal="left" vertical="center"/>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76" fillId="0" borderId="37" xfId="0" quotePrefix="1" applyFont="1" applyBorder="1" applyAlignment="1">
      <alignment horizontal="left" vertical="top" wrapText="1"/>
    </xf>
    <xf numFmtId="0" fontId="76" fillId="0" borderId="2" xfId="0" quotePrefix="1" applyFont="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4" borderId="7" xfId="0" applyFont="1" applyFill="1" applyBorder="1" applyAlignment="1">
      <alignment horizontal="left" vertical="center" wrapText="1"/>
    </xf>
    <xf numFmtId="0" fontId="20" fillId="24" borderId="57" xfId="0" applyFont="1" applyFill="1" applyBorder="1" applyAlignment="1">
      <alignment horizontal="left" vertical="center" wrapText="1"/>
    </xf>
    <xf numFmtId="0" fontId="20" fillId="24" borderId="60" xfId="0" applyFont="1" applyFill="1" applyBorder="1" applyAlignment="1">
      <alignment horizontal="left" vertical="center" wrapText="1"/>
    </xf>
    <xf numFmtId="0" fontId="20" fillId="24" borderId="72" xfId="0" applyFont="1" applyFill="1" applyBorder="1" applyAlignment="1">
      <alignment horizontal="left" vertical="center" wrapText="1"/>
    </xf>
    <xf numFmtId="0" fontId="20" fillId="24" borderId="65" xfId="0" applyFont="1" applyFill="1" applyBorder="1" applyAlignment="1">
      <alignment horizontal="left" vertical="center" wrapText="1"/>
    </xf>
    <xf numFmtId="0" fontId="20" fillId="24" borderId="73" xfId="0" applyFont="1" applyFill="1" applyBorder="1" applyAlignment="1">
      <alignment horizontal="left" vertical="center" wrapText="1"/>
    </xf>
    <xf numFmtId="0" fontId="18" fillId="24" borderId="27" xfId="0" applyFont="1" applyFill="1" applyBorder="1" applyAlignment="1">
      <alignment horizontal="left" vertical="center" wrapText="1"/>
    </xf>
    <xf numFmtId="0" fontId="18" fillId="24" borderId="28"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49" xfId="0" applyFont="1" applyBorder="1" applyAlignment="1">
      <alignment horizontal="left" vertical="top"/>
    </xf>
    <xf numFmtId="0" fontId="79" fillId="24" borderId="28" xfId="0" applyFont="1" applyFill="1" applyBorder="1" applyAlignment="1">
      <alignment horizontal="center" vertical="center"/>
    </xf>
    <xf numFmtId="0" fontId="79" fillId="24" borderId="29"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76" fillId="0" borderId="16" xfId="0" applyFont="1" applyBorder="1" applyAlignment="1">
      <alignment horizontal="left" vertical="top" wrapText="1"/>
    </xf>
    <xf numFmtId="0" fontId="76" fillId="0" borderId="37" xfId="0" applyFont="1" applyBorder="1" applyAlignment="1">
      <alignment horizontal="left" vertical="top" wrapText="1"/>
    </xf>
    <xf numFmtId="0" fontId="76" fillId="0" borderId="2" xfId="0" applyFont="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33"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20" fillId="24" borderId="27" xfId="0" applyFont="1" applyFill="1" applyBorder="1" applyAlignment="1">
      <alignment horizontal="left" vertical="center" wrapText="1"/>
    </xf>
    <xf numFmtId="0" fontId="20" fillId="24" borderId="28" xfId="0" applyFont="1" applyFill="1" applyBorder="1" applyAlignment="1">
      <alignment horizontal="left" vertical="center"/>
    </xf>
    <xf numFmtId="0" fontId="20" fillId="24" borderId="29" xfId="0" applyFont="1" applyFill="1" applyBorder="1" applyAlignment="1">
      <alignment horizontal="left" vertical="center"/>
    </xf>
    <xf numFmtId="0" fontId="35" fillId="24" borderId="7" xfId="0" applyFont="1" applyFill="1" applyBorder="1" applyAlignment="1">
      <alignment horizontal="left" vertical="center" wrapText="1"/>
    </xf>
    <xf numFmtId="0" fontId="35" fillId="24" borderId="57" xfId="0" applyFont="1" applyFill="1" applyBorder="1" applyAlignment="1">
      <alignment horizontal="left" vertical="center"/>
    </xf>
    <xf numFmtId="0" fontId="35" fillId="24" borderId="60" xfId="0" applyFont="1" applyFill="1" applyBorder="1" applyAlignment="1">
      <alignment horizontal="left" vertical="center"/>
    </xf>
    <xf numFmtId="0" fontId="35" fillId="24" borderId="36" xfId="0" applyFont="1" applyFill="1" applyBorder="1" applyAlignment="1">
      <alignment horizontal="left" vertical="center"/>
    </xf>
    <xf numFmtId="0" fontId="35" fillId="24" borderId="0" xfId="0" applyFont="1" applyFill="1" applyAlignment="1">
      <alignment horizontal="left" vertical="center"/>
    </xf>
    <xf numFmtId="0" fontId="35" fillId="24" borderId="44" xfId="0" applyFont="1" applyFill="1" applyBorder="1" applyAlignment="1">
      <alignment horizontal="left" vertical="center"/>
    </xf>
    <xf numFmtId="0" fontId="35" fillId="24" borderId="72" xfId="0" applyFont="1" applyFill="1" applyBorder="1" applyAlignment="1">
      <alignment horizontal="left" vertical="center"/>
    </xf>
    <xf numFmtId="0" fontId="35" fillId="24" borderId="65" xfId="0" applyFont="1" applyFill="1" applyBorder="1" applyAlignment="1">
      <alignment horizontal="left" vertical="center"/>
    </xf>
    <xf numFmtId="0" fontId="35" fillId="24" borderId="73" xfId="0" applyFont="1" applyFill="1" applyBorder="1" applyAlignment="1">
      <alignment horizontal="left" vertical="center"/>
    </xf>
    <xf numFmtId="0" fontId="29" fillId="24" borderId="36" xfId="0" applyFont="1" applyFill="1" applyBorder="1" applyAlignment="1">
      <alignment horizontal="left" vertical="center" wrapText="1"/>
    </xf>
    <xf numFmtId="0" fontId="29" fillId="24" borderId="0" xfId="0" applyFont="1" applyFill="1" applyAlignment="1">
      <alignment horizontal="left" vertical="center"/>
    </xf>
    <xf numFmtId="0" fontId="29" fillId="24" borderId="44" xfId="0" applyFont="1" applyFill="1" applyBorder="1" applyAlignment="1">
      <alignment horizontal="left" vertical="center"/>
    </xf>
    <xf numFmtId="0" fontId="29" fillId="24" borderId="36" xfId="0" applyFont="1" applyFill="1" applyBorder="1" applyAlignment="1">
      <alignment horizontal="left" vertical="center"/>
    </xf>
    <xf numFmtId="0" fontId="18" fillId="24" borderId="7" xfId="0" applyFont="1" applyFill="1" applyBorder="1" applyAlignment="1">
      <alignment horizontal="left" vertical="center" wrapText="1"/>
    </xf>
    <xf numFmtId="0" fontId="18" fillId="24" borderId="57" xfId="0" applyFont="1" applyFill="1" applyBorder="1" applyAlignment="1">
      <alignment horizontal="left" vertical="center" wrapText="1"/>
    </xf>
    <xf numFmtId="0" fontId="18" fillId="24" borderId="60" xfId="0" applyFont="1" applyFill="1" applyBorder="1" applyAlignment="1">
      <alignment horizontal="left" vertical="center" wrapText="1"/>
    </xf>
    <xf numFmtId="0" fontId="4" fillId="0" borderId="11" xfId="0" applyFont="1" applyBorder="1" applyAlignment="1">
      <alignment horizontal="left" vertical="top" wrapText="1"/>
    </xf>
    <xf numFmtId="0" fontId="18" fillId="18" borderId="16" xfId="0" applyFont="1" applyFill="1" applyBorder="1" applyAlignment="1">
      <alignment horizontal="left" vertical="center" wrapText="1"/>
    </xf>
    <xf numFmtId="0" fontId="18" fillId="18" borderId="53" xfId="0" applyFont="1" applyFill="1" applyBorder="1" applyAlignment="1">
      <alignment horizontal="left" vertical="center" wrapText="1"/>
    </xf>
    <xf numFmtId="0" fontId="9" fillId="38" borderId="41" xfId="0" applyFont="1" applyFill="1" applyBorder="1" applyAlignment="1">
      <alignment horizontal="left" vertical="top" wrapText="1"/>
    </xf>
    <xf numFmtId="0" fontId="9" fillId="38" borderId="14" xfId="0" applyFont="1" applyFill="1" applyBorder="1" applyAlignment="1">
      <alignment horizontal="left" vertical="top" wrapText="1"/>
    </xf>
    <xf numFmtId="0" fontId="9" fillId="0" borderId="13" xfId="0" applyFont="1" applyBorder="1" applyAlignment="1">
      <alignment vertical="top" wrapText="1"/>
    </xf>
    <xf numFmtId="0" fontId="4" fillId="0" borderId="13" xfId="0" applyFont="1" applyBorder="1" applyAlignment="1">
      <alignment vertical="top" wrapText="1"/>
    </xf>
    <xf numFmtId="0" fontId="4" fillId="0" borderId="41" xfId="0" applyFont="1" applyBorder="1" applyAlignment="1">
      <alignment vertical="top" wrapText="1"/>
    </xf>
    <xf numFmtId="0" fontId="29" fillId="0" borderId="37" xfId="0" applyFont="1" applyBorder="1" applyAlignment="1">
      <alignment horizontal="center" vertical="center"/>
    </xf>
    <xf numFmtId="0" fontId="20" fillId="0" borderId="37" xfId="0" applyFont="1" applyBorder="1" applyAlignment="1">
      <alignment horizontal="center" vertical="center" wrapText="1"/>
    </xf>
    <xf numFmtId="0" fontId="43" fillId="16" borderId="16" xfId="0" applyFont="1" applyFill="1" applyBorder="1" applyAlignment="1">
      <alignment horizontal="center" vertical="center" wrapText="1"/>
    </xf>
    <xf numFmtId="0" fontId="43" fillId="16" borderId="53" xfId="0" applyFont="1" applyFill="1" applyBorder="1" applyAlignment="1">
      <alignment horizontal="center" vertical="center" wrapText="1"/>
    </xf>
    <xf numFmtId="0" fontId="1" fillId="0" borderId="0" xfId="0" applyFont="1" applyAlignment="1">
      <alignment horizontal="left"/>
    </xf>
    <xf numFmtId="0" fontId="20" fillId="16" borderId="11" xfId="0" applyFont="1" applyFill="1" applyBorder="1" applyAlignment="1">
      <alignment horizontal="left" vertical="center"/>
    </xf>
    <xf numFmtId="0" fontId="20" fillId="16" borderId="3" xfId="0" applyFont="1" applyFill="1" applyBorder="1" applyAlignment="1">
      <alignment horizontal="left" vertical="center"/>
    </xf>
    <xf numFmtId="0" fontId="20" fillId="16" borderId="12" xfId="0" applyFont="1" applyFill="1" applyBorder="1" applyAlignment="1">
      <alignment horizontal="left" vertical="center"/>
    </xf>
    <xf numFmtId="0" fontId="43" fillId="16" borderId="16" xfId="0" applyFont="1" applyFill="1" applyBorder="1" applyAlignment="1">
      <alignment horizontal="left" vertical="center"/>
    </xf>
    <xf numFmtId="0" fontId="43" fillId="16" borderId="53" xfId="0" applyFont="1" applyFill="1" applyBorder="1" applyAlignment="1">
      <alignment horizontal="left" vertical="center"/>
    </xf>
    <xf numFmtId="0" fontId="3"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80" xfId="0" applyFont="1" applyBorder="1" applyAlignment="1">
      <alignment horizontal="left" vertical="top" wrapText="1"/>
    </xf>
    <xf numFmtId="0" fontId="9" fillId="0" borderId="16" xfId="0" applyFont="1" applyBorder="1" applyAlignment="1">
      <alignment horizontal="left" vertical="top"/>
    </xf>
    <xf numFmtId="0" fontId="9" fillId="0" borderId="53" xfId="0" applyFont="1" applyBorder="1" applyAlignment="1">
      <alignment horizontal="left" vertical="top"/>
    </xf>
    <xf numFmtId="0" fontId="4" fillId="0" borderId="39" xfId="0" applyFont="1" applyBorder="1" applyAlignment="1">
      <alignment horizontal="left" vertical="top" wrapText="1"/>
    </xf>
    <xf numFmtId="0" fontId="34" fillId="37" borderId="8" xfId="0" applyFont="1" applyFill="1" applyBorder="1" applyAlignment="1">
      <alignment horizontal="center" vertical="center" wrapText="1"/>
    </xf>
    <xf numFmtId="0" fontId="34" fillId="37" borderId="9" xfId="0" applyFont="1" applyFill="1" applyBorder="1" applyAlignment="1">
      <alignment horizontal="center" vertical="center"/>
    </xf>
    <xf numFmtId="0" fontId="34" fillId="37" borderId="10" xfId="0" applyFont="1" applyFill="1" applyBorder="1" applyAlignment="1">
      <alignment horizontal="center" vertical="center"/>
    </xf>
    <xf numFmtId="0" fontId="34" fillId="38" borderId="8" xfId="0" applyFont="1" applyFill="1" applyBorder="1" applyAlignment="1">
      <alignment horizontal="center" vertical="center" wrapText="1"/>
    </xf>
    <xf numFmtId="0" fontId="34" fillId="38" borderId="9" xfId="0" applyFont="1" applyFill="1" applyBorder="1" applyAlignment="1">
      <alignment horizontal="center" vertical="center"/>
    </xf>
    <xf numFmtId="0" fontId="34" fillId="38" borderId="10"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9" xfId="0" applyFont="1" applyFill="1" applyBorder="1" applyAlignment="1">
      <alignment horizontal="center" vertical="center" wrapText="1"/>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65" xfId="0" applyFont="1" applyBorder="1" applyAlignment="1">
      <alignment horizontal="left" vertical="center" wrapText="1"/>
    </xf>
    <xf numFmtId="0" fontId="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123" fillId="18" borderId="37" xfId="0" applyFont="1" applyFill="1" applyBorder="1" applyAlignment="1">
      <alignment horizontal="left" vertical="center" wrapText="1"/>
    </xf>
    <xf numFmtId="0" fontId="123" fillId="18" borderId="53" xfId="0" applyFont="1" applyFill="1" applyBorder="1" applyAlignment="1">
      <alignment horizontal="left" vertical="center" wrapText="1"/>
    </xf>
    <xf numFmtId="0" fontId="29" fillId="24" borderId="50" xfId="0" applyFont="1" applyFill="1" applyBorder="1" applyAlignment="1">
      <alignment horizontal="left" vertical="center" wrapText="1"/>
    </xf>
    <xf numFmtId="0" fontId="29" fillId="24" borderId="51" xfId="0" applyFont="1" applyFill="1" applyBorder="1" applyAlignment="1">
      <alignment horizontal="left" vertical="center" wrapText="1"/>
    </xf>
    <xf numFmtId="0" fontId="29" fillId="24" borderId="52" xfId="0" applyFont="1" applyFill="1" applyBorder="1" applyAlignment="1">
      <alignment horizontal="left" vertical="center" wrapText="1"/>
    </xf>
    <xf numFmtId="0" fontId="18" fillId="18" borderId="11" xfId="0" applyFont="1" applyFill="1" applyBorder="1" applyAlignment="1">
      <alignment horizontal="left" vertical="center" wrapText="1"/>
    </xf>
    <xf numFmtId="0" fontId="18" fillId="18" borderId="37" xfId="0" applyFont="1" applyFill="1" applyBorder="1" applyAlignment="1">
      <alignment horizontal="left" vertical="center" wrapText="1"/>
    </xf>
    <xf numFmtId="0" fontId="29" fillId="24" borderId="76" xfId="0" applyFont="1" applyFill="1" applyBorder="1" applyAlignment="1">
      <alignment horizontal="center" vertical="center" wrapText="1"/>
    </xf>
    <xf numFmtId="0" fontId="29" fillId="24" borderId="30" xfId="0" applyFont="1" applyFill="1" applyBorder="1" applyAlignment="1">
      <alignment horizontal="center" vertical="center" wrapText="1"/>
    </xf>
    <xf numFmtId="0" fontId="29" fillId="24" borderId="31"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8" borderId="2" xfId="0" applyFont="1" applyFill="1" applyBorder="1" applyAlignment="1">
      <alignment horizontal="left" vertical="top" wrapText="1"/>
    </xf>
    <xf numFmtId="0" fontId="9" fillId="37" borderId="11" xfId="0" applyFont="1" applyFill="1" applyBorder="1" applyAlignment="1">
      <alignment horizontal="left" vertical="top" wrapText="1"/>
    </xf>
    <xf numFmtId="0" fontId="9" fillId="37" borderId="3" xfId="0" applyFont="1" applyFill="1" applyBorder="1" applyAlignment="1">
      <alignment horizontal="left" vertical="top" wrapText="1"/>
    </xf>
    <xf numFmtId="0" fontId="3" fillId="38" borderId="3" xfId="0" applyFont="1" applyFill="1" applyBorder="1" applyAlignment="1">
      <alignment horizontal="left" vertical="top" wrapText="1"/>
    </xf>
    <xf numFmtId="0" fontId="3" fillId="38" borderId="12" xfId="0" applyFont="1" applyFill="1" applyBorder="1" applyAlignment="1">
      <alignment horizontal="left" vertical="top" wrapText="1"/>
    </xf>
    <xf numFmtId="0" fontId="9" fillId="37" borderId="13" xfId="0" applyFont="1" applyFill="1" applyBorder="1" applyAlignment="1">
      <alignment horizontal="left" vertical="top" wrapText="1"/>
    </xf>
    <xf numFmtId="0" fontId="9" fillId="37" borderId="41" xfId="0" applyFont="1" applyFill="1" applyBorder="1" applyAlignment="1">
      <alignment horizontal="left" vertical="top" wrapText="1"/>
    </xf>
    <xf numFmtId="0" fontId="26" fillId="0" borderId="0" xfId="0" applyFont="1" applyAlignment="1">
      <alignment horizontal="left" wrapText="1"/>
    </xf>
    <xf numFmtId="0" fontId="26" fillId="0" borderId="0" xfId="0" applyFont="1" applyAlignment="1">
      <alignment horizontal="left"/>
    </xf>
    <xf numFmtId="0" fontId="26" fillId="0" borderId="42" xfId="0" applyFont="1" applyBorder="1" applyAlignment="1">
      <alignment horizontal="left"/>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0" fillId="0" borderId="0" xfId="0" applyFont="1" applyAlignment="1">
      <alignment horizontal="center" vertical="center" wrapText="1"/>
    </xf>
    <xf numFmtId="0" fontId="9" fillId="0" borderId="10"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42" xfId="0" applyFont="1" applyBorder="1" applyAlignment="1">
      <alignment horizontal="center" vertical="center"/>
    </xf>
    <xf numFmtId="0" fontId="34" fillId="37" borderId="4" xfId="0" applyFont="1" applyFill="1" applyBorder="1" applyAlignment="1">
      <alignment horizontal="center" vertical="center" wrapText="1"/>
    </xf>
    <xf numFmtId="0" fontId="34" fillId="37" borderId="1" xfId="0" applyFont="1" applyFill="1" applyBorder="1" applyAlignment="1">
      <alignment horizontal="center" vertical="center"/>
    </xf>
    <xf numFmtId="0" fontId="34" fillId="37"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4" borderId="76" xfId="0" applyFont="1" applyFill="1" applyBorder="1" applyAlignment="1">
      <alignment horizontal="left" vertical="center" wrapText="1"/>
    </xf>
    <xf numFmtId="0" fontId="29" fillId="24" borderId="30" xfId="0" applyFont="1" applyFill="1" applyBorder="1" applyAlignment="1">
      <alignment horizontal="left" vertical="center"/>
    </xf>
    <xf numFmtId="0" fontId="29" fillId="24" borderId="31" xfId="0" applyFont="1" applyFill="1" applyBorder="1" applyAlignment="1">
      <alignment horizontal="left" vertical="center"/>
    </xf>
    <xf numFmtId="0" fontId="20" fillId="24" borderId="97"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5" xfId="0" applyFont="1" applyFill="1" applyBorder="1" applyAlignment="1">
      <alignment horizontal="left" vertical="center" wrapText="1"/>
    </xf>
    <xf numFmtId="0" fontId="20" fillId="24" borderId="36" xfId="0" applyFont="1" applyFill="1" applyBorder="1" applyAlignment="1">
      <alignment horizontal="left" vertical="center" wrapText="1"/>
    </xf>
    <xf numFmtId="0" fontId="20" fillId="24" borderId="0" xfId="0" applyFont="1" applyFill="1" applyAlignment="1">
      <alignment horizontal="left" vertical="center" wrapText="1"/>
    </xf>
    <xf numFmtId="0" fontId="20" fillId="24" borderId="44" xfId="0" applyFont="1" applyFill="1" applyBorder="1" applyAlignment="1">
      <alignment horizontal="left" vertical="center" wrapText="1"/>
    </xf>
    <xf numFmtId="0" fontId="29" fillId="24" borderId="8" xfId="0" applyFont="1" applyFill="1" applyBorder="1" applyAlignment="1">
      <alignment horizontal="center" vertical="center" wrapText="1"/>
    </xf>
    <xf numFmtId="0" fontId="29" fillId="24" borderId="9"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lignment horizontal="left" vertical="top" wrapText="1"/>
    </xf>
    <xf numFmtId="0" fontId="3" fillId="8" borderId="14" xfId="0" applyFont="1" applyFill="1" applyBorder="1" applyAlignment="1">
      <alignment horizontal="left" vertical="top" wrapText="1"/>
    </xf>
    <xf numFmtId="0" fontId="29" fillId="0" borderId="65" xfId="0" applyFont="1" applyBorder="1" applyAlignment="1">
      <alignment horizontal="left" vertical="top"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173" fillId="0" borderId="27" xfId="0" applyFont="1" applyBorder="1" applyAlignment="1">
      <alignment horizontal="center" vertical="center" wrapText="1"/>
    </xf>
    <xf numFmtId="0" fontId="173" fillId="0" borderId="28" xfId="0" applyFont="1" applyBorder="1" applyAlignment="1">
      <alignment horizontal="center" vertical="center" wrapText="1"/>
    </xf>
    <xf numFmtId="0" fontId="173" fillId="0" borderId="29" xfId="0" applyFont="1" applyBorder="1" applyAlignment="1">
      <alignment horizontal="center" vertical="center" wrapText="1"/>
    </xf>
    <xf numFmtId="0" fontId="44" fillId="4" borderId="27" xfId="0" applyFont="1" applyFill="1" applyBorder="1" applyAlignment="1">
      <alignment horizontal="center" vertical="center"/>
    </xf>
    <xf numFmtId="0" fontId="44" fillId="4" borderId="28" xfId="0" applyFont="1" applyFill="1" applyBorder="1" applyAlignment="1">
      <alignment horizontal="center" vertical="center"/>
    </xf>
    <xf numFmtId="0" fontId="44" fillId="4" borderId="29" xfId="0" applyFont="1" applyFill="1" applyBorder="1" applyAlignment="1">
      <alignment horizontal="center" vertical="center"/>
    </xf>
    <xf numFmtId="0" fontId="44" fillId="4" borderId="27" xfId="0" applyFont="1" applyFill="1" applyBorder="1" applyAlignment="1">
      <alignment horizontal="center" vertical="center" wrapText="1"/>
    </xf>
    <xf numFmtId="0" fontId="44" fillId="4" borderId="28" xfId="0" applyFont="1" applyFill="1" applyBorder="1" applyAlignment="1">
      <alignment horizontal="center" vertical="center" wrapText="1"/>
    </xf>
    <xf numFmtId="0" fontId="44" fillId="4" borderId="29" xfId="0" applyFont="1" applyFill="1" applyBorder="1" applyAlignment="1">
      <alignment horizontal="center" vertical="center" wrapText="1"/>
    </xf>
    <xf numFmtId="0" fontId="8" fillId="7" borderId="27" xfId="0" applyFont="1" applyFill="1" applyBorder="1" applyAlignment="1">
      <alignment horizontal="center" vertical="center"/>
    </xf>
    <xf numFmtId="0" fontId="64" fillId="7" borderId="27" xfId="1" applyFont="1" applyFill="1" applyBorder="1" applyAlignment="1" applyProtection="1">
      <alignment horizontal="center" vertical="center"/>
    </xf>
    <xf numFmtId="0" fontId="64" fillId="7" borderId="28" xfId="1" applyFont="1" applyFill="1" applyBorder="1" applyAlignment="1" applyProtection="1">
      <alignment horizontal="center" vertical="center"/>
    </xf>
    <xf numFmtId="0" fontId="64" fillId="7" borderId="29" xfId="1" applyFont="1" applyFill="1" applyBorder="1" applyAlignment="1" applyProtection="1">
      <alignment horizontal="center" vertical="center"/>
    </xf>
    <xf numFmtId="0" fontId="172" fillId="7" borderId="27" xfId="0" applyFont="1" applyFill="1" applyBorder="1" applyAlignment="1">
      <alignment horizontal="center" vertical="center"/>
    </xf>
    <xf numFmtId="0" fontId="172" fillId="7" borderId="28" xfId="0" applyFont="1" applyFill="1" applyBorder="1" applyAlignment="1">
      <alignment horizontal="center" vertical="center"/>
    </xf>
    <xf numFmtId="0" fontId="172" fillId="7" borderId="29" xfId="0" applyFont="1" applyFill="1" applyBorder="1" applyAlignment="1">
      <alignment horizontal="center" vertical="center"/>
    </xf>
    <xf numFmtId="0" fontId="9" fillId="0" borderId="35" xfId="0" applyFont="1" applyBorder="1" applyAlignment="1">
      <alignment horizontal="left" vertical="top" wrapText="1"/>
    </xf>
    <xf numFmtId="0" fontId="9" fillId="0" borderId="68" xfId="0" applyFont="1" applyBorder="1" applyAlignment="1">
      <alignment horizontal="left" vertical="top" wrapText="1"/>
    </xf>
    <xf numFmtId="0" fontId="8" fillId="7" borderId="7" xfId="0" applyFont="1" applyFill="1" applyBorder="1" applyAlignment="1">
      <alignment horizontal="center" vertical="center"/>
    </xf>
    <xf numFmtId="0" fontId="8" fillId="7" borderId="57" xfId="0" applyFont="1" applyFill="1" applyBorder="1" applyAlignment="1">
      <alignment horizontal="center" vertical="center"/>
    </xf>
    <xf numFmtId="0" fontId="8" fillId="7" borderId="60" xfId="0" applyFont="1" applyFill="1" applyBorder="1" applyAlignment="1">
      <alignment horizontal="center" vertical="center"/>
    </xf>
    <xf numFmtId="0" fontId="9" fillId="0" borderId="50" xfId="2" applyFont="1" applyBorder="1" applyAlignment="1">
      <alignment vertical="center" wrapText="1"/>
    </xf>
    <xf numFmtId="0" fontId="151" fillId="0" borderId="51" xfId="0" applyFont="1" applyBorder="1" applyAlignment="1">
      <alignment vertical="center" wrapText="1"/>
    </xf>
    <xf numFmtId="0" fontId="23" fillId="0" borderId="16" xfId="2" applyFont="1" applyBorder="1" applyAlignment="1">
      <alignment horizontal="left" vertical="center" wrapText="1"/>
    </xf>
    <xf numFmtId="0" fontId="65" fillId="0" borderId="37" xfId="0" applyFont="1" applyBorder="1" applyAlignment="1">
      <alignment horizontal="left" vertical="center"/>
    </xf>
    <xf numFmtId="0" fontId="40" fillId="7" borderId="71" xfId="0" applyFont="1" applyFill="1" applyBorder="1" applyAlignment="1">
      <alignment horizontal="center" vertical="center" wrapText="1"/>
    </xf>
    <xf numFmtId="0" fontId="18" fillId="0" borderId="39" xfId="0" applyFont="1" applyFill="1" applyBorder="1" applyAlignment="1">
      <alignment horizontal="left" vertical="center" wrapText="1"/>
    </xf>
    <xf numFmtId="0" fontId="18" fillId="0" borderId="37" xfId="0" applyFont="1" applyFill="1" applyBorder="1" applyAlignment="1">
      <alignment horizontal="left" vertical="center"/>
    </xf>
    <xf numFmtId="0" fontId="18" fillId="0" borderId="53" xfId="0" applyFont="1" applyFill="1" applyBorder="1" applyAlignment="1">
      <alignment horizontal="left" vertical="center"/>
    </xf>
    <xf numFmtId="0" fontId="10" fillId="0" borderId="16" xfId="0" applyFont="1" applyFill="1" applyBorder="1" applyAlignment="1">
      <alignment horizontal="left" vertical="top" wrapText="1"/>
    </xf>
    <xf numFmtId="0" fontId="10" fillId="0" borderId="37" xfId="0" applyFont="1" applyFill="1" applyBorder="1" applyAlignment="1">
      <alignment horizontal="left" vertical="top"/>
    </xf>
    <xf numFmtId="0" fontId="10" fillId="0" borderId="53" xfId="0" applyFont="1" applyFill="1" applyBorder="1" applyAlignment="1">
      <alignment horizontal="left" vertical="top"/>
    </xf>
    <xf numFmtId="0" fontId="23" fillId="0" borderId="39" xfId="0" applyFont="1" applyFill="1" applyBorder="1" applyAlignment="1">
      <alignment horizontal="left" vertical="center" wrapText="1"/>
    </xf>
    <xf numFmtId="0" fontId="23" fillId="0" borderId="37" xfId="0" applyFont="1" applyFill="1" applyBorder="1" applyAlignment="1">
      <alignment horizontal="left" vertical="center"/>
    </xf>
    <xf numFmtId="0" fontId="23" fillId="0" borderId="53" xfId="0" applyFont="1" applyFill="1" applyBorder="1" applyAlignment="1">
      <alignment horizontal="left" vertical="center"/>
    </xf>
    <xf numFmtId="0" fontId="18" fillId="0" borderId="39" xfId="0" applyFont="1" applyFill="1" applyBorder="1" applyAlignment="1">
      <alignment horizontal="center" vertical="center"/>
    </xf>
    <xf numFmtId="0" fontId="18" fillId="0" borderId="2"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53" xfId="0" applyFont="1" applyFill="1" applyBorder="1" applyAlignment="1">
      <alignment horizontal="left" vertical="center" wrapText="1"/>
    </xf>
    <xf numFmtId="164" fontId="18" fillId="0" borderId="39" xfId="4" quotePrefix="1" applyNumberFormat="1" applyFont="1" applyFill="1" applyBorder="1" applyAlignment="1">
      <alignment horizontal="center" vertical="center" wrapText="1"/>
    </xf>
    <xf numFmtId="164" fontId="18" fillId="0" borderId="2" xfId="4" applyNumberFormat="1" applyFont="1" applyFill="1" applyBorder="1" applyAlignment="1">
      <alignment horizontal="center" vertical="center" wrapText="1"/>
    </xf>
    <xf numFmtId="0" fontId="9" fillId="0" borderId="16" xfId="0" quotePrefix="1" applyFont="1" applyFill="1" applyBorder="1" applyAlignment="1">
      <alignment horizontal="left" vertical="center" wrapText="1"/>
    </xf>
    <xf numFmtId="0" fontId="9" fillId="0" borderId="16" xfId="0" quotePrefix="1" applyFont="1" applyFill="1" applyBorder="1" applyAlignment="1">
      <alignment horizontal="left" vertical="center"/>
    </xf>
    <xf numFmtId="0" fontId="9" fillId="0" borderId="37" xfId="0" applyFont="1" applyFill="1" applyBorder="1" applyAlignment="1">
      <alignment horizontal="left" vertical="center"/>
    </xf>
    <xf numFmtId="0" fontId="9" fillId="0" borderId="53" xfId="0" applyFont="1" applyFill="1" applyBorder="1" applyAlignment="1">
      <alignment horizontal="left" vertical="center"/>
    </xf>
    <xf numFmtId="0" fontId="18" fillId="0" borderId="37" xfId="0" applyFont="1" applyFill="1" applyBorder="1" applyAlignment="1">
      <alignment horizontal="center" vertical="center"/>
    </xf>
    <xf numFmtId="0" fontId="9" fillId="0" borderId="16" xfId="0" quotePrefix="1" applyFont="1" applyFill="1" applyBorder="1" applyAlignment="1">
      <alignment horizontal="center" vertical="center" wrapText="1"/>
    </xf>
    <xf numFmtId="0" fontId="9" fillId="0" borderId="37" xfId="0" quotePrefix="1" applyFont="1" applyFill="1" applyBorder="1" applyAlignment="1">
      <alignment horizontal="center" vertical="center" wrapText="1"/>
    </xf>
    <xf numFmtId="0" fontId="9" fillId="0" borderId="53" xfId="0" quotePrefix="1" applyFont="1" applyFill="1" applyBorder="1" applyAlignment="1">
      <alignment horizontal="center" vertical="center" wrapText="1"/>
    </xf>
    <xf numFmtId="164" fontId="18" fillId="0" borderId="39" xfId="4" applyNumberFormat="1" applyFont="1" applyFill="1" applyBorder="1" applyAlignment="1">
      <alignment horizontal="center" vertical="center"/>
    </xf>
    <xf numFmtId="164" fontId="18" fillId="0" borderId="37" xfId="4" applyNumberFormat="1" applyFont="1" applyFill="1" applyBorder="1" applyAlignment="1">
      <alignment horizontal="center" vertical="center"/>
    </xf>
    <xf numFmtId="164" fontId="18" fillId="0" borderId="2" xfId="4" applyNumberFormat="1" applyFont="1" applyFill="1" applyBorder="1" applyAlignment="1">
      <alignment horizontal="center" vertical="center"/>
    </xf>
    <xf numFmtId="0" fontId="9" fillId="0" borderId="53"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26" fillId="0" borderId="3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2" xfId="0" applyFont="1" applyFill="1" applyBorder="1" applyAlignment="1">
      <alignment horizontal="center" vertical="center"/>
    </xf>
    <xf numFmtId="0" fontId="1" fillId="0" borderId="0" xfId="0" applyFont="1" applyFill="1"/>
    <xf numFmtId="0" fontId="1" fillId="0" borderId="3" xfId="0" applyFont="1" applyFill="1" applyBorder="1" applyAlignment="1">
      <alignment horizontal="center"/>
    </xf>
    <xf numFmtId="0" fontId="65" fillId="0" borderId="57" xfId="0" applyFont="1" applyFill="1" applyBorder="1" applyAlignment="1">
      <alignment horizontal="left" wrapText="1"/>
    </xf>
    <xf numFmtId="0" fontId="143" fillId="0" borderId="8" xfId="0" applyFont="1" applyFill="1" applyBorder="1" applyAlignment="1">
      <alignment horizontal="center" vertical="center"/>
    </xf>
    <xf numFmtId="0" fontId="143" fillId="0" borderId="9" xfId="0" applyFont="1" applyFill="1" applyBorder="1" applyAlignment="1">
      <alignment horizontal="center" vertical="center"/>
    </xf>
    <xf numFmtId="0" fontId="128" fillId="0" borderId="9" xfId="0" applyFont="1" applyFill="1" applyBorder="1" applyAlignment="1">
      <alignment horizontal="center" vertical="center"/>
    </xf>
    <xf numFmtId="0" fontId="128" fillId="0" borderId="10" xfId="0" applyFont="1" applyFill="1" applyBorder="1" applyAlignment="1">
      <alignment horizontal="center" vertical="center"/>
    </xf>
    <xf numFmtId="0" fontId="143" fillId="0" borderId="72" xfId="0" applyFont="1" applyFill="1" applyBorder="1" applyAlignment="1">
      <alignment horizontal="center" vertical="center"/>
    </xf>
    <xf numFmtId="0" fontId="143" fillId="0" borderId="65" xfId="0" applyFont="1" applyFill="1" applyBorder="1" applyAlignment="1">
      <alignment horizontal="center" vertical="center"/>
    </xf>
    <xf numFmtId="0" fontId="63" fillId="0" borderId="41" xfId="0" applyFont="1" applyFill="1" applyBorder="1" applyAlignment="1">
      <alignment horizontal="center" vertical="center"/>
    </xf>
    <xf numFmtId="0" fontId="63" fillId="0" borderId="14"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9" fillId="0" borderId="12" xfId="0" applyFont="1" applyFill="1" applyBorder="1" applyAlignment="1">
      <alignment horizontal="left" vertical="top" wrapText="1"/>
    </xf>
    <xf numFmtId="0" fontId="10" fillId="0" borderId="7"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70"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81" fillId="0" borderId="27" xfId="0" applyFont="1" applyFill="1" applyBorder="1" applyAlignment="1">
      <alignment horizontal="center" vertical="center"/>
    </xf>
    <xf numFmtId="0" fontId="81" fillId="0" borderId="28" xfId="0" applyFont="1" applyFill="1" applyBorder="1" applyAlignment="1">
      <alignment horizontal="center" vertical="center"/>
    </xf>
    <xf numFmtId="0" fontId="81" fillId="0" borderId="70"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40"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9" fillId="0" borderId="14" xfId="0" applyFont="1" applyFill="1" applyBorder="1" applyAlignment="1">
      <alignment horizontal="left" vertical="top" wrapText="1"/>
    </xf>
    <xf numFmtId="0" fontId="81" fillId="0" borderId="7" xfId="0" applyFont="1" applyFill="1" applyBorder="1" applyAlignment="1">
      <alignment horizontal="center" vertical="center"/>
    </xf>
    <xf numFmtId="0" fontId="81" fillId="0" borderId="57" xfId="0" applyFont="1" applyFill="1" applyBorder="1" applyAlignment="1">
      <alignment horizontal="center" vertical="center"/>
    </xf>
    <xf numFmtId="0" fontId="81" fillId="0" borderId="58" xfId="0" applyFont="1" applyFill="1" applyBorder="1" applyAlignment="1">
      <alignment horizontal="center" vertical="center"/>
    </xf>
    <xf numFmtId="0" fontId="81" fillId="0" borderId="72" xfId="0" applyFont="1" applyFill="1" applyBorder="1" applyAlignment="1">
      <alignment horizontal="center" vertical="center"/>
    </xf>
    <xf numFmtId="0" fontId="81" fillId="0" borderId="65" xfId="0" applyFont="1" applyFill="1" applyBorder="1" applyAlignment="1">
      <alignment horizontal="center" vertical="center"/>
    </xf>
    <xf numFmtId="0" fontId="81" fillId="0" borderId="6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9" fillId="0" borderId="2" xfId="0" applyFont="1" applyFill="1" applyBorder="1" applyAlignment="1">
      <alignment horizontal="left" vertical="top" wrapText="1"/>
    </xf>
    <xf numFmtId="0" fontId="18" fillId="7" borderId="67" xfId="0" applyFont="1" applyFill="1" applyBorder="1" applyAlignment="1">
      <alignment horizontal="left" vertical="center"/>
    </xf>
    <xf numFmtId="0" fontId="18" fillId="7" borderId="28" xfId="0" applyFont="1" applyFill="1" applyBorder="1" applyAlignment="1">
      <alignment horizontal="left" vertical="center"/>
    </xf>
    <xf numFmtId="0" fontId="18" fillId="7" borderId="29" xfId="0" applyFont="1" applyFill="1" applyBorder="1" applyAlignment="1">
      <alignment horizontal="left" vertical="center"/>
    </xf>
    <xf numFmtId="0" fontId="81" fillId="7" borderId="67" xfId="0" applyFont="1" applyFill="1" applyBorder="1" applyAlignment="1">
      <alignment horizontal="center" vertical="center"/>
    </xf>
    <xf numFmtId="0" fontId="81" fillId="7" borderId="28" xfId="0" applyFont="1" applyFill="1" applyBorder="1" applyAlignment="1">
      <alignment horizontal="center" vertical="center"/>
    </xf>
    <xf numFmtId="0" fontId="81" fillId="7" borderId="29" xfId="0" applyFont="1" applyFill="1" applyBorder="1" applyAlignment="1">
      <alignment horizontal="center" vertical="center"/>
    </xf>
    <xf numFmtId="0" fontId="9" fillId="0" borderId="11" xfId="0" applyFont="1" applyFill="1" applyBorder="1" applyAlignment="1">
      <alignment horizontal="left" vertical="top" wrapText="1"/>
    </xf>
    <xf numFmtId="0" fontId="81" fillId="0" borderId="36"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42" xfId="0" applyFont="1" applyFill="1" applyBorder="1" applyAlignment="1">
      <alignment horizontal="center" vertical="center"/>
    </xf>
    <xf numFmtId="0" fontId="92" fillId="0" borderId="41" xfId="0" applyFont="1" applyFill="1" applyBorder="1"/>
    <xf numFmtId="0" fontId="63" fillId="0" borderId="25" xfId="0" applyFont="1" applyFill="1" applyBorder="1" applyAlignment="1">
      <alignment horizontal="left" vertical="center" wrapText="1"/>
    </xf>
    <xf numFmtId="0" fontId="63" fillId="0" borderId="79" xfId="0" applyFont="1" applyFill="1" applyBorder="1" applyAlignment="1">
      <alignment horizontal="left" vertical="center"/>
    </xf>
    <xf numFmtId="0" fontId="63" fillId="0" borderId="80" xfId="0" applyFont="1" applyFill="1" applyBorder="1" applyAlignment="1">
      <alignment horizontal="left" vertical="center"/>
    </xf>
    <xf numFmtId="0" fontId="18" fillId="7" borderId="27" xfId="0" applyFont="1" applyFill="1" applyBorder="1" applyAlignment="1">
      <alignment horizontal="left" vertical="center"/>
    </xf>
    <xf numFmtId="0" fontId="81" fillId="7" borderId="27" xfId="0" applyFont="1" applyFill="1" applyBorder="1" applyAlignment="1">
      <alignment horizontal="center" vertical="center"/>
    </xf>
    <xf numFmtId="0" fontId="8" fillId="7" borderId="67" xfId="0" applyFont="1" applyFill="1" applyBorder="1" applyAlignment="1">
      <alignment horizontal="left" vertical="center"/>
    </xf>
    <xf numFmtId="0" fontId="8" fillId="7" borderId="28" xfId="0" applyFont="1" applyFill="1" applyBorder="1" applyAlignment="1">
      <alignment horizontal="left" vertical="center"/>
    </xf>
    <xf numFmtId="0" fontId="8" fillId="7" borderId="29" xfId="0" applyFont="1" applyFill="1" applyBorder="1" applyAlignment="1">
      <alignment horizontal="left" vertical="center"/>
    </xf>
    <xf numFmtId="0" fontId="20" fillId="7" borderId="6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53" xfId="0" applyFont="1" applyFill="1" applyBorder="1" applyAlignment="1">
      <alignment horizontal="left" vertical="center"/>
    </xf>
    <xf numFmtId="0" fontId="9" fillId="0" borderId="1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53" xfId="0" applyFont="1" applyFill="1" applyBorder="1" applyAlignment="1">
      <alignment horizontal="left" vertical="top" wrapText="1"/>
    </xf>
    <xf numFmtId="164" fontId="18" fillId="0" borderId="116" xfId="4" applyNumberFormat="1" applyFont="1" applyFill="1" applyBorder="1" applyAlignment="1">
      <alignment horizontal="center" vertical="center"/>
    </xf>
    <xf numFmtId="164" fontId="18" fillId="0" borderId="117" xfId="4" applyNumberFormat="1" applyFont="1" applyFill="1" applyBorder="1" applyAlignment="1">
      <alignment horizontal="center" vertical="center"/>
    </xf>
    <xf numFmtId="0" fontId="9" fillId="0" borderId="118" xfId="0" quotePrefix="1" applyFont="1" applyFill="1" applyBorder="1" applyAlignment="1">
      <alignment horizontal="left" vertical="center" wrapText="1"/>
    </xf>
    <xf numFmtId="0" fontId="9" fillId="0" borderId="119" xfId="0" applyFont="1" applyFill="1" applyBorder="1" applyAlignment="1">
      <alignment horizontal="left" vertical="center" wrapText="1"/>
    </xf>
    <xf numFmtId="0" fontId="9" fillId="0" borderId="120" xfId="0" applyFont="1" applyFill="1" applyBorder="1" applyAlignment="1">
      <alignment horizontal="left" vertical="center" wrapText="1"/>
    </xf>
    <xf numFmtId="0" fontId="18" fillId="0" borderId="121" xfId="0" applyFont="1" applyFill="1" applyBorder="1" applyAlignment="1">
      <alignment horizontal="center" vertical="center"/>
    </xf>
    <xf numFmtId="0" fontId="18" fillId="0" borderId="122" xfId="0" applyFont="1" applyFill="1" applyBorder="1" applyAlignment="1">
      <alignment horizontal="center" vertical="center"/>
    </xf>
    <xf numFmtId="0" fontId="9" fillId="0" borderId="123" xfId="0" quotePrefix="1" applyFont="1" applyFill="1" applyBorder="1" applyAlignment="1">
      <alignment horizontal="left" vertical="center"/>
    </xf>
    <xf numFmtId="0" fontId="9" fillId="0" borderId="124" xfId="0" applyFont="1" applyFill="1" applyBorder="1" applyAlignment="1">
      <alignment horizontal="left" vertical="center"/>
    </xf>
    <xf numFmtId="0" fontId="9" fillId="0" borderId="125" xfId="0" applyFont="1" applyFill="1" applyBorder="1" applyAlignment="1">
      <alignment horizontal="left" vertical="center"/>
    </xf>
    <xf numFmtId="0" fontId="18" fillId="0" borderId="71" xfId="0" applyFont="1" applyFill="1" applyBorder="1" applyAlignment="1">
      <alignment horizontal="center" vertical="center"/>
    </xf>
    <xf numFmtId="0" fontId="18" fillId="0" borderId="33"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23" fillId="7" borderId="71" xfId="0" applyFont="1" applyFill="1" applyBorder="1" applyAlignment="1">
      <alignment horizontal="center" vertical="center" wrapText="1"/>
    </xf>
    <xf numFmtId="0" fontId="31" fillId="0" borderId="16" xfId="0" applyFont="1" applyFill="1" applyBorder="1" applyAlignment="1">
      <alignment horizontal="left" vertical="top" wrapText="1"/>
    </xf>
    <xf numFmtId="0" fontId="9" fillId="0" borderId="37" xfId="0" quotePrefix="1" applyFont="1" applyFill="1" applyBorder="1" applyAlignment="1">
      <alignment horizontal="left" vertical="center" wrapText="1"/>
    </xf>
    <xf numFmtId="0" fontId="9" fillId="0" borderId="53" xfId="0" quotePrefix="1" applyFont="1" applyFill="1" applyBorder="1" applyAlignment="1">
      <alignment horizontal="left" vertical="center" wrapText="1"/>
    </xf>
    <xf numFmtId="0" fontId="18" fillId="7" borderId="51" xfId="0" applyFont="1" applyFill="1" applyBorder="1" applyAlignment="1">
      <alignment horizontal="left" vertical="center" wrapText="1"/>
    </xf>
    <xf numFmtId="0" fontId="18" fillId="7" borderId="52"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79" fillId="24" borderId="76" xfId="0" applyFont="1" applyFill="1" applyBorder="1" applyAlignment="1">
      <alignment horizontal="left" vertical="center" wrapText="1"/>
    </xf>
    <xf numFmtId="0" fontId="79" fillId="24" borderId="30" xfId="0" applyFont="1" applyFill="1" applyBorder="1" applyAlignment="1">
      <alignment horizontal="left" vertical="center"/>
    </xf>
    <xf numFmtId="0" fontId="79" fillId="24" borderId="31" xfId="0" applyFont="1" applyFill="1" applyBorder="1" applyAlignment="1">
      <alignment horizontal="left" vertical="center"/>
    </xf>
    <xf numFmtId="0" fontId="79" fillId="24" borderId="97" xfId="0" applyFont="1" applyFill="1" applyBorder="1" applyAlignment="1">
      <alignment horizontal="left" vertical="center" wrapText="1"/>
    </xf>
    <xf numFmtId="0" fontId="79" fillId="24" borderId="49" xfId="0" applyFont="1" applyFill="1" applyBorder="1" applyAlignment="1">
      <alignment horizontal="left" vertical="center" wrapText="1"/>
    </xf>
    <xf numFmtId="0" fontId="79" fillId="24" borderId="55" xfId="0" applyFont="1" applyFill="1" applyBorder="1" applyAlignment="1">
      <alignment horizontal="left" vertical="center" wrapText="1"/>
    </xf>
    <xf numFmtId="0" fontId="79" fillId="24" borderId="36" xfId="0" applyFont="1" applyFill="1" applyBorder="1" applyAlignment="1">
      <alignment horizontal="left" vertical="center" wrapText="1"/>
    </xf>
    <xf numFmtId="0" fontId="79" fillId="24" borderId="0" xfId="0" applyFont="1" applyFill="1" applyAlignment="1">
      <alignment horizontal="left" vertical="center" wrapText="1"/>
    </xf>
    <xf numFmtId="0" fontId="79" fillId="24" borderId="44" xfId="0" applyFont="1" applyFill="1" applyBorder="1" applyAlignment="1">
      <alignment horizontal="left" vertical="center" wrapText="1"/>
    </xf>
    <xf numFmtId="0" fontId="79" fillId="24" borderId="72" xfId="0" applyFont="1" applyFill="1" applyBorder="1" applyAlignment="1">
      <alignment horizontal="left" vertical="center" wrapText="1"/>
    </xf>
    <xf numFmtId="0" fontId="79" fillId="24" borderId="65" xfId="0" applyFont="1" applyFill="1" applyBorder="1" applyAlignment="1">
      <alignment horizontal="left" vertical="center" wrapText="1"/>
    </xf>
    <xf numFmtId="0" fontId="79" fillId="24" borderId="73" xfId="0" applyFont="1" applyFill="1" applyBorder="1" applyAlignment="1">
      <alignment horizontal="left" vertical="center" wrapText="1"/>
    </xf>
    <xf numFmtId="0" fontId="49" fillId="2" borderId="50" xfId="0" applyFont="1" applyFill="1" applyBorder="1" applyAlignment="1">
      <alignment horizontal="center" vertical="center" wrapText="1"/>
    </xf>
    <xf numFmtId="0" fontId="66" fillId="2" borderId="4" xfId="0" applyFont="1" applyFill="1" applyBorder="1" applyAlignment="1">
      <alignment horizontal="center" vertical="center" wrapText="1"/>
    </xf>
    <xf numFmtId="0" fontId="66" fillId="2" borderId="35" xfId="0" applyFont="1" applyFill="1" applyBorder="1" applyAlignment="1">
      <alignment horizontal="center" vertical="center"/>
    </xf>
    <xf numFmtId="0" fontId="60" fillId="2" borderId="41" xfId="0" applyFont="1" applyFill="1" applyBorder="1" applyAlignment="1">
      <alignment horizontal="left" vertical="top" wrapText="1"/>
    </xf>
    <xf numFmtId="0" fontId="40" fillId="2" borderId="50" xfId="0" applyFont="1" applyFill="1" applyBorder="1" applyAlignment="1">
      <alignment horizontal="center" vertical="center"/>
    </xf>
  </cellXfs>
  <cellStyles count="5">
    <cellStyle name="Link" xfId="1" builtinId="8"/>
    <cellStyle name="Prozent" xfId="4" builtinId="5"/>
    <cellStyle name="Prozent 10 2 2" xfId="3" xr:uid="{00000000-0005-0000-0000-000002000000}"/>
    <cellStyle name="Standard" xfId="0" builtinId="0"/>
    <cellStyle name="Standard 2" xfId="2" xr:uid="{00000000-0005-0000-0000-000004000000}"/>
  </cellStyles>
  <dxfs count="90">
    <dxf>
      <fill>
        <patternFill>
          <bgColor rgb="FFC1C1C1"/>
        </patternFill>
      </fill>
    </dxf>
    <dxf>
      <fill>
        <patternFill>
          <bgColor rgb="FFC1C1C1"/>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777777"/>
        </patternFill>
      </fill>
    </dxf>
  </dxfs>
  <tableStyles count="0" defaultTableStyle="TableStyleMedium2" defaultPivotStyle="PivotStyleLight16"/>
  <colors>
    <mruColors>
      <color rgb="FF00CCFF"/>
      <color rgb="FFFF00FF"/>
      <color rgb="FF0000FF"/>
      <color rgb="FFCC0000"/>
      <color rgb="FF00FF00"/>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ategories!A1"/></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95250</xdr:rowOff>
    </xdr:from>
    <xdr:to>
      <xdr:col>12</xdr:col>
      <xdr:colOff>714375</xdr:colOff>
      <xdr:row>2</xdr:row>
      <xdr:rowOff>61246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95250"/>
          <a:ext cx="2543175" cy="737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1</xdr:row>
      <xdr:rowOff>1058</xdr:rowOff>
    </xdr:from>
    <xdr:to>
      <xdr:col>6</xdr:col>
      <xdr:colOff>230717</xdr:colOff>
      <xdr:row>2</xdr:row>
      <xdr:rowOff>108871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0" y="143933"/>
          <a:ext cx="2545292" cy="726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923925</xdr:colOff>
      <xdr:row>0</xdr:row>
      <xdr:rowOff>85725</xdr:rowOff>
    </xdr:from>
    <xdr:to>
      <xdr:col>5</xdr:col>
      <xdr:colOff>190500</xdr:colOff>
      <xdr:row>2</xdr:row>
      <xdr:rowOff>118396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5725"/>
          <a:ext cx="2543175" cy="737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4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4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4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4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4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4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4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4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4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4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4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4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4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4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4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4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4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4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4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542925</xdr:colOff>
      <xdr:row>1</xdr:row>
      <xdr:rowOff>0</xdr:rowOff>
    </xdr:from>
    <xdr:to>
      <xdr:col>8</xdr:col>
      <xdr:colOff>1428750</xdr:colOff>
      <xdr:row>2</xdr:row>
      <xdr:rowOff>175546</xdr:rowOff>
    </xdr:to>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104775"/>
          <a:ext cx="2543175" cy="737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1259416</xdr:colOff>
      <xdr:row>1</xdr:row>
      <xdr:rowOff>1</xdr:rowOff>
    </xdr:from>
    <xdr:to>
      <xdr:col>4</xdr:col>
      <xdr:colOff>3175</xdr:colOff>
      <xdr:row>2</xdr:row>
      <xdr:rowOff>102522</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9583" y="105834"/>
          <a:ext cx="2543175" cy="737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1534583</xdr:colOff>
      <xdr:row>1</xdr:row>
      <xdr:rowOff>0</xdr:rowOff>
    </xdr:from>
    <xdr:to>
      <xdr:col>4</xdr:col>
      <xdr:colOff>1865841</xdr:colOff>
      <xdr:row>2</xdr:row>
      <xdr:rowOff>134271</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105833"/>
          <a:ext cx="2543175" cy="737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211667</xdr:colOff>
      <xdr:row>1</xdr:row>
      <xdr:rowOff>10583</xdr:rowOff>
    </xdr:from>
    <xdr:to>
      <xdr:col>14</xdr:col>
      <xdr:colOff>595842</xdr:colOff>
      <xdr:row>2</xdr:row>
      <xdr:rowOff>113104</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50" y="116416"/>
          <a:ext cx="2543175" cy="737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95251</xdr:colOff>
      <xdr:row>1</xdr:row>
      <xdr:rowOff>0</xdr:rowOff>
    </xdr:from>
    <xdr:to>
      <xdr:col>13</xdr:col>
      <xdr:colOff>221458</xdr:colOff>
      <xdr:row>2</xdr:row>
      <xdr:rowOff>142208</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0782" y="107156"/>
          <a:ext cx="2543175" cy="7375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895348</xdr:colOff>
      <xdr:row>2</xdr:row>
      <xdr:rowOff>151206</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5282" y="118535"/>
          <a:ext cx="2544233" cy="7417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276225</xdr:colOff>
      <xdr:row>0</xdr:row>
      <xdr:rowOff>76200</xdr:rowOff>
    </xdr:from>
    <xdr:to>
      <xdr:col>13</xdr:col>
      <xdr:colOff>57150</xdr:colOff>
      <xdr:row>2</xdr:row>
      <xdr:rowOff>118396</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76200"/>
          <a:ext cx="2543175" cy="7375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238125</xdr:colOff>
      <xdr:row>1</xdr:row>
      <xdr:rowOff>0</xdr:rowOff>
    </xdr:from>
    <xdr:to>
      <xdr:col>15</xdr:col>
      <xdr:colOff>95250</xdr:colOff>
      <xdr:row>2</xdr:row>
      <xdr:rowOff>146971</xdr:rowOff>
    </xdr:to>
    <xdr:pic>
      <xdr:nvPicPr>
        <xdr:cNvPr id="2" name="Grafik 1">
          <a:extLst>
            <a:ext uri="{FF2B5EF4-FFF2-40B4-BE49-F238E27FC236}">
              <a16:creationId xmlns:a16="http://schemas.microsoft.com/office/drawing/2014/main" id="{32838AC6-1E5B-4D0B-9DBC-2A648C8AE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1850" y="104775"/>
          <a:ext cx="2543175" cy="7375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7</xdr:col>
      <xdr:colOff>47625</xdr:colOff>
      <xdr:row>2</xdr:row>
      <xdr:rowOff>146971</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5</xdr:col>
      <xdr:colOff>1028700</xdr:colOff>
      <xdr:row>2</xdr:row>
      <xdr:rowOff>146971</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6</xdr:col>
      <xdr:colOff>57150</xdr:colOff>
      <xdr:row>2</xdr:row>
      <xdr:rowOff>146971</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257175</xdr:colOff>
      <xdr:row>0</xdr:row>
      <xdr:rowOff>85725</xdr:rowOff>
    </xdr:from>
    <xdr:to>
      <xdr:col>6</xdr:col>
      <xdr:colOff>1285875</xdr:colOff>
      <xdr:row>2</xdr:row>
      <xdr:rowOff>99346</xdr:rowOff>
    </xdr:to>
    <xdr:pic>
      <xdr:nvPicPr>
        <xdr:cNvPr id="3" name="Grafi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50" y="85725"/>
          <a:ext cx="2543175" cy="7375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1257300</xdr:colOff>
      <xdr:row>0</xdr:row>
      <xdr:rowOff>85725</xdr:rowOff>
    </xdr:from>
    <xdr:to>
      <xdr:col>8</xdr:col>
      <xdr:colOff>333375</xdr:colOff>
      <xdr:row>2</xdr:row>
      <xdr:rowOff>127921</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85725"/>
          <a:ext cx="2543175" cy="7375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9</xdr:col>
      <xdr:colOff>247650</xdr:colOff>
      <xdr:row>2</xdr:row>
      <xdr:rowOff>70771</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18"/>
        <a:stretch/>
      </xdr:blipFill>
      <xdr:spPr>
        <a:xfrm>
          <a:off x="7115175" y="66675"/>
          <a:ext cx="2400300" cy="7375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57150</xdr:colOff>
      <xdr:row>1</xdr:row>
      <xdr:rowOff>9525</xdr:rowOff>
    </xdr:from>
    <xdr:to>
      <xdr:col>8</xdr:col>
      <xdr:colOff>514350</xdr:colOff>
      <xdr:row>2</xdr:row>
      <xdr:rowOff>137446</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67"/>
        <a:stretch/>
      </xdr:blipFill>
      <xdr:spPr>
        <a:xfrm>
          <a:off x="6858000" y="123825"/>
          <a:ext cx="2381250" cy="7375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114300</xdr:colOff>
      <xdr:row>1</xdr:row>
      <xdr:rowOff>38100</xdr:rowOff>
    </xdr:from>
    <xdr:to>
      <xdr:col>9</xdr:col>
      <xdr:colOff>209550</xdr:colOff>
      <xdr:row>1</xdr:row>
      <xdr:rowOff>775621</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152400"/>
          <a:ext cx="2543175" cy="7375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142875</xdr:colOff>
      <xdr:row>1</xdr:row>
      <xdr:rowOff>85725</xdr:rowOff>
    </xdr:from>
    <xdr:to>
      <xdr:col>9</xdr:col>
      <xdr:colOff>133350</xdr:colOff>
      <xdr:row>2</xdr:row>
      <xdr:rowOff>13621</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7525" y="200025"/>
          <a:ext cx="2543175" cy="7375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1504950</xdr:colOff>
      <xdr:row>1</xdr:row>
      <xdr:rowOff>95250</xdr:rowOff>
    </xdr:from>
    <xdr:to>
      <xdr:col>8</xdr:col>
      <xdr:colOff>523875</xdr:colOff>
      <xdr:row>2</xdr:row>
      <xdr:rowOff>4096</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209550"/>
          <a:ext cx="2543175" cy="7375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200025</xdr:colOff>
      <xdr:row>1</xdr:row>
      <xdr:rowOff>38100</xdr:rowOff>
    </xdr:from>
    <xdr:to>
      <xdr:col>9</xdr:col>
      <xdr:colOff>295275</xdr:colOff>
      <xdr:row>1</xdr:row>
      <xdr:rowOff>775621</xdr:rowOff>
    </xdr:to>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52400"/>
          <a:ext cx="2543175" cy="7375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238125</xdr:colOff>
      <xdr:row>1</xdr:row>
      <xdr:rowOff>47625</xdr:rowOff>
    </xdr:from>
    <xdr:to>
      <xdr:col>9</xdr:col>
      <xdr:colOff>333375</xdr:colOff>
      <xdr:row>1</xdr:row>
      <xdr:rowOff>785146</xdr:rowOff>
    </xdr:to>
    <xdr:pic>
      <xdr:nvPicPr>
        <xdr:cNvPr id="2" name="Grafik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161925"/>
          <a:ext cx="2543175" cy="7375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104775</xdr:rowOff>
    </xdr:from>
    <xdr:to>
      <xdr:col>7</xdr:col>
      <xdr:colOff>0</xdr:colOff>
      <xdr:row>2</xdr:row>
      <xdr:rowOff>70771</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104775"/>
          <a:ext cx="2543175" cy="7375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95250</xdr:colOff>
      <xdr:row>1</xdr:row>
      <xdr:rowOff>85725</xdr:rowOff>
    </xdr:from>
    <xdr:to>
      <xdr:col>8</xdr:col>
      <xdr:colOff>28575</xdr:colOff>
      <xdr:row>2</xdr:row>
      <xdr:rowOff>23146</xdr:rowOff>
    </xdr:to>
    <xdr:pic>
      <xdr:nvPicPr>
        <xdr:cNvPr id="3" name="Grafik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200025"/>
          <a:ext cx="2543175" cy="7375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266700</xdr:colOff>
      <xdr:row>0</xdr:row>
      <xdr:rowOff>66675</xdr:rowOff>
    </xdr:from>
    <xdr:to>
      <xdr:col>7</xdr:col>
      <xdr:colOff>47625</xdr:colOff>
      <xdr:row>2</xdr:row>
      <xdr:rowOff>61246</xdr:rowOff>
    </xdr:to>
    <xdr:pic>
      <xdr:nvPicPr>
        <xdr:cNvPr id="3" name="Grafik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66675"/>
          <a:ext cx="2543175" cy="7375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219075</xdr:colOff>
      <xdr:row>0</xdr:row>
      <xdr:rowOff>85725</xdr:rowOff>
    </xdr:from>
    <xdr:to>
      <xdr:col>7</xdr:col>
      <xdr:colOff>0</xdr:colOff>
      <xdr:row>2</xdr:row>
      <xdr:rowOff>118396</xdr:rowOff>
    </xdr:to>
    <xdr:pic>
      <xdr:nvPicPr>
        <xdr:cNvPr id="3" name="Grafik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85725"/>
          <a:ext cx="2543175" cy="7375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190500</xdr:colOff>
      <xdr:row>0</xdr:row>
      <xdr:rowOff>95250</xdr:rowOff>
    </xdr:from>
    <xdr:to>
      <xdr:col>6</xdr:col>
      <xdr:colOff>1219200</xdr:colOff>
      <xdr:row>2</xdr:row>
      <xdr:rowOff>80296</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5" y="95250"/>
          <a:ext cx="2543175" cy="7375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200025</xdr:colOff>
      <xdr:row>0</xdr:row>
      <xdr:rowOff>104775</xdr:rowOff>
    </xdr:from>
    <xdr:to>
      <xdr:col>6</xdr:col>
      <xdr:colOff>1228725</xdr:colOff>
      <xdr:row>2</xdr:row>
      <xdr:rowOff>146971</xdr:rowOff>
    </xdr:to>
    <xdr:pic>
      <xdr:nvPicPr>
        <xdr:cNvPr id="3" name="Grafik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104775"/>
          <a:ext cx="2543175" cy="7375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108871</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95250"/>
          <a:ext cx="2543175" cy="7375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238125</xdr:colOff>
      <xdr:row>0</xdr:row>
      <xdr:rowOff>66675</xdr:rowOff>
    </xdr:from>
    <xdr:to>
      <xdr:col>7</xdr:col>
      <xdr:colOff>400050</xdr:colOff>
      <xdr:row>2</xdr:row>
      <xdr:rowOff>89821</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92"/>
        <a:stretch/>
      </xdr:blipFill>
      <xdr:spPr>
        <a:xfrm>
          <a:off x="7115175" y="66675"/>
          <a:ext cx="2390775" cy="7375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238125</xdr:colOff>
      <xdr:row>1</xdr:row>
      <xdr:rowOff>19050</xdr:rowOff>
    </xdr:from>
    <xdr:to>
      <xdr:col>7</xdr:col>
      <xdr:colOff>19050</xdr:colOff>
      <xdr:row>2</xdr:row>
      <xdr:rowOff>127921</xdr:rowOff>
    </xdr:to>
    <xdr:pic>
      <xdr:nvPicPr>
        <xdr:cNvPr id="3" name="Grafik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95250"/>
          <a:ext cx="2543175" cy="7375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228600</xdr:colOff>
      <xdr:row>0</xdr:row>
      <xdr:rowOff>104775</xdr:rowOff>
    </xdr:from>
    <xdr:to>
      <xdr:col>7</xdr:col>
      <xdr:colOff>9525</xdr:colOff>
      <xdr:row>2</xdr:row>
      <xdr:rowOff>70771</xdr:rowOff>
    </xdr:to>
    <xdr:pic>
      <xdr:nvPicPr>
        <xdr:cNvPr id="3" name="Grafik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104775"/>
          <a:ext cx="2543175" cy="7375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0</xdr:row>
      <xdr:rowOff>85725</xdr:rowOff>
    </xdr:from>
    <xdr:to>
      <xdr:col>7</xdr:col>
      <xdr:colOff>9525</xdr:colOff>
      <xdr:row>2</xdr:row>
      <xdr:rowOff>108871</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85725"/>
          <a:ext cx="2543175" cy="7375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32671</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95250"/>
          <a:ext cx="2543175" cy="7375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238125</xdr:colOff>
      <xdr:row>0</xdr:row>
      <xdr:rowOff>85725</xdr:rowOff>
    </xdr:from>
    <xdr:to>
      <xdr:col>6</xdr:col>
      <xdr:colOff>1266825</xdr:colOff>
      <xdr:row>2</xdr:row>
      <xdr:rowOff>70771</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85725"/>
          <a:ext cx="2543175" cy="7375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1466850</xdr:colOff>
      <xdr:row>1</xdr:row>
      <xdr:rowOff>0</xdr:rowOff>
    </xdr:from>
    <xdr:to>
      <xdr:col>7</xdr:col>
      <xdr:colOff>552450</xdr:colOff>
      <xdr:row>1</xdr:row>
      <xdr:rowOff>737521</xdr:rowOff>
    </xdr:to>
    <xdr:pic>
      <xdr:nvPicPr>
        <xdr:cNvPr id="3" name="Grafik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2543175" cy="73752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2</xdr:row>
      <xdr:rowOff>42196</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228600</xdr:colOff>
      <xdr:row>0</xdr:row>
      <xdr:rowOff>95250</xdr:rowOff>
    </xdr:from>
    <xdr:to>
      <xdr:col>6</xdr:col>
      <xdr:colOff>1257300</xdr:colOff>
      <xdr:row>2</xdr:row>
      <xdr:rowOff>89821</xdr:rowOff>
    </xdr:to>
    <xdr:pic>
      <xdr:nvPicPr>
        <xdr:cNvPr id="3" name="Grafik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95250"/>
          <a:ext cx="2543175" cy="73752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6</xdr:col>
      <xdr:colOff>1247775</xdr:colOff>
      <xdr:row>2</xdr:row>
      <xdr:rowOff>99346</xdr:rowOff>
    </xdr:to>
    <xdr:pic>
      <xdr:nvPicPr>
        <xdr:cNvPr id="3" name="Grafik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95250"/>
          <a:ext cx="2543175" cy="73752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133350</xdr:colOff>
      <xdr:row>0</xdr:row>
      <xdr:rowOff>76200</xdr:rowOff>
    </xdr:from>
    <xdr:to>
      <xdr:col>6</xdr:col>
      <xdr:colOff>1162050</xdr:colOff>
      <xdr:row>2</xdr:row>
      <xdr:rowOff>80296</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76200"/>
          <a:ext cx="2543175" cy="73752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1</xdr:row>
      <xdr:rowOff>718471</xdr:rowOff>
    </xdr:to>
    <xdr:pic>
      <xdr:nvPicPr>
        <xdr:cNvPr id="2" name="Grafik 1">
          <a:extLst>
            <a:ext uri="{FF2B5EF4-FFF2-40B4-BE49-F238E27FC236}">
              <a16:creationId xmlns:a16="http://schemas.microsoft.com/office/drawing/2014/main" id="{83E609C7-9252-4EAE-B463-22B487760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2" name="Grafik 1">
          <a:extLst>
            <a:ext uri="{FF2B5EF4-FFF2-40B4-BE49-F238E27FC236}">
              <a16:creationId xmlns:a16="http://schemas.microsoft.com/office/drawing/2014/main" id="{4A47AB82-4BD7-4E5C-9913-E10E90FD6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504825</xdr:colOff>
      <xdr:row>0</xdr:row>
      <xdr:rowOff>104775</xdr:rowOff>
    </xdr:from>
    <xdr:to>
      <xdr:col>13</xdr:col>
      <xdr:colOff>0</xdr:colOff>
      <xdr:row>2</xdr:row>
      <xdr:rowOff>108871</xdr:rowOff>
    </xdr:to>
    <xdr:pic>
      <xdr:nvPicPr>
        <xdr:cNvPr id="2" name="Grafik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04775"/>
          <a:ext cx="2543175" cy="73752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1523999</xdr:colOff>
      <xdr:row>1</xdr:row>
      <xdr:rowOff>38101</xdr:rowOff>
    </xdr:from>
    <xdr:to>
      <xdr:col>8</xdr:col>
      <xdr:colOff>2061691</xdr:colOff>
      <xdr:row>2</xdr:row>
      <xdr:rowOff>84667</xdr:rowOff>
    </xdr:to>
    <xdr:pic>
      <xdr:nvPicPr>
        <xdr:cNvPr id="2" name="Grafik 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87" b="46901"/>
        <a:stretch/>
      </xdr:blipFill>
      <xdr:spPr>
        <a:xfrm>
          <a:off x="5312832" y="91018"/>
          <a:ext cx="2273359" cy="713316"/>
        </a:xfrm>
        <a:prstGeom prst="rect">
          <a:avLst/>
        </a:prstGeom>
      </xdr:spPr>
    </xdr:pic>
    <xdr:clientData/>
  </xdr:twoCellAnchor>
  <xdr:twoCellAnchor editAs="oneCell">
    <xdr:from>
      <xdr:col>7</xdr:col>
      <xdr:colOff>1301748</xdr:colOff>
      <xdr:row>1</xdr:row>
      <xdr:rowOff>16935</xdr:rowOff>
    </xdr:from>
    <xdr:to>
      <xdr:col>9</xdr:col>
      <xdr:colOff>13756</xdr:colOff>
      <xdr:row>2</xdr:row>
      <xdr:rowOff>87706</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0581" y="69852"/>
          <a:ext cx="2543175" cy="73752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523874</xdr:colOff>
      <xdr:row>0</xdr:row>
      <xdr:rowOff>104776</xdr:rowOff>
    </xdr:from>
    <xdr:to>
      <xdr:col>12</xdr:col>
      <xdr:colOff>704849</xdr:colOff>
      <xdr:row>2</xdr:row>
      <xdr:rowOff>108872</xdr:rowOff>
    </xdr:to>
    <xdr:pic>
      <xdr:nvPicPr>
        <xdr:cNvPr id="4" name="Grafik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1549" y="104776"/>
          <a:ext cx="2543175" cy="73752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123825</xdr:colOff>
      <xdr:row>0</xdr:row>
      <xdr:rowOff>104775</xdr:rowOff>
    </xdr:from>
    <xdr:to>
      <xdr:col>6</xdr:col>
      <xdr:colOff>0</xdr:colOff>
      <xdr:row>2</xdr:row>
      <xdr:rowOff>108871</xdr:rowOff>
    </xdr:to>
    <xdr:pic>
      <xdr:nvPicPr>
        <xdr:cNvPr id="3" name="Grafik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104775"/>
          <a:ext cx="2543175" cy="73752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942975</xdr:colOff>
      <xdr:row>1</xdr:row>
      <xdr:rowOff>0</xdr:rowOff>
    </xdr:from>
    <xdr:to>
      <xdr:col>6</xdr:col>
      <xdr:colOff>1543050</xdr:colOff>
      <xdr:row>2</xdr:row>
      <xdr:rowOff>118396</xdr:rowOff>
    </xdr:to>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114300"/>
          <a:ext cx="2543175" cy="737521"/>
        </a:xfrm>
        <a:prstGeom prst="rect">
          <a:avLst/>
        </a:prstGeom>
      </xdr:spPr>
    </xdr:pic>
    <xdr:clientData/>
  </xdr:twoCellAnchor>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1295400</xdr:colOff>
      <xdr:row>1</xdr:row>
      <xdr:rowOff>19050</xdr:rowOff>
    </xdr:from>
    <xdr:to>
      <xdr:col>8</xdr:col>
      <xdr:colOff>3838575</xdr:colOff>
      <xdr:row>2</xdr:row>
      <xdr:rowOff>108871</xdr:rowOff>
    </xdr:to>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76200"/>
          <a:ext cx="2543175" cy="737521"/>
        </a:xfrm>
        <a:prstGeom prst="rect">
          <a:avLst/>
        </a:prstGeom>
      </xdr:spPr>
    </xdr:pic>
    <xdr:clientData/>
  </xdr:two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F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895349</xdr:colOff>
      <xdr:row>2</xdr:row>
      <xdr:rowOff>151206</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1049" y="117477"/>
          <a:ext cx="2543174" cy="73857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42334</xdr:colOff>
      <xdr:row>0</xdr:row>
      <xdr:rowOff>21167</xdr:rowOff>
    </xdr:from>
    <xdr:to>
      <xdr:col>15</xdr:col>
      <xdr:colOff>849843</xdr:colOff>
      <xdr:row>2</xdr:row>
      <xdr:rowOff>7271</xdr:rowOff>
    </xdr:to>
    <xdr:pic>
      <xdr:nvPicPr>
        <xdr:cNvPr id="4" name="Grafik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1" y="21167"/>
          <a:ext cx="2543175" cy="73752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542925</xdr:colOff>
      <xdr:row>1</xdr:row>
      <xdr:rowOff>47625</xdr:rowOff>
    </xdr:from>
    <xdr:to>
      <xdr:col>12</xdr:col>
      <xdr:colOff>276225</xdr:colOff>
      <xdr:row>2</xdr:row>
      <xdr:rowOff>137446</xdr:rowOff>
    </xdr:to>
    <xdr:pic>
      <xdr:nvPicPr>
        <xdr:cNvPr id="4" name="Grafik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9925" y="104775"/>
          <a:ext cx="2543175" cy="73752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9</xdr:col>
      <xdr:colOff>449792</xdr:colOff>
      <xdr:row>1</xdr:row>
      <xdr:rowOff>10583</xdr:rowOff>
    </xdr:from>
    <xdr:to>
      <xdr:col>11</xdr:col>
      <xdr:colOff>948267</xdr:colOff>
      <xdr:row>2</xdr:row>
      <xdr:rowOff>113104</xdr:rowOff>
    </xdr:to>
    <xdr:pic>
      <xdr:nvPicPr>
        <xdr:cNvPr id="2" name="Grafik 1">
          <a:extLst>
            <a:ext uri="{FF2B5EF4-FFF2-40B4-BE49-F238E27FC236}">
              <a16:creationId xmlns:a16="http://schemas.microsoft.com/office/drawing/2014/main" id="{55C4CFBD-4986-449F-80F7-D825A0325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5117" y="115358"/>
          <a:ext cx="2546350" cy="740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comments" Target="../comments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M50"/>
  <sheetViews>
    <sheetView showGridLines="0" tabSelected="1" workbookViewId="0">
      <pane ySplit="4" topLeftCell="A5" activePane="bottomLeft" state="frozen"/>
      <selection pane="bottomLeft"/>
    </sheetView>
  </sheetViews>
  <sheetFormatPr baseColWidth="10" defaultRowHeight="15" x14ac:dyDescent="0.25"/>
  <cols>
    <col min="1" max="1" width="3.7109375" customWidth="1"/>
    <col min="5" max="13" width="13.7109375" customWidth="1"/>
  </cols>
  <sheetData>
    <row r="2" spans="2:13" ht="45.75" customHeight="1" x14ac:dyDescent="0.25">
      <c r="B2" s="1140" t="s">
        <v>1977</v>
      </c>
      <c r="C2" s="1140"/>
      <c r="D2" s="1140"/>
      <c r="E2" s="1140"/>
      <c r="F2" s="1140"/>
      <c r="G2" s="1140"/>
    </row>
    <row r="3" spans="2:13" ht="15" customHeight="1" x14ac:dyDescent="0.25">
      <c r="B3" s="196"/>
      <c r="C3" s="196"/>
      <c r="D3" s="196"/>
    </row>
    <row r="4" spans="2:13" ht="33.75" customHeight="1" x14ac:dyDescent="0.25">
      <c r="B4" s="1142" t="s">
        <v>1661</v>
      </c>
      <c r="C4" s="1143"/>
      <c r="D4" s="1143"/>
      <c r="E4" s="1142" t="s">
        <v>1662</v>
      </c>
      <c r="F4" s="1143"/>
      <c r="G4" s="1143"/>
      <c r="H4" s="1143"/>
      <c r="I4" s="1143"/>
      <c r="J4" s="1143"/>
      <c r="K4" s="1143"/>
      <c r="L4" s="1143"/>
      <c r="M4" s="1143"/>
    </row>
    <row r="5" spans="2:13" s="64" customFormat="1" ht="30" customHeight="1" x14ac:dyDescent="0.2">
      <c r="B5" s="1144" t="s">
        <v>1167</v>
      </c>
      <c r="C5" s="1145"/>
      <c r="D5" s="1146"/>
      <c r="E5" s="1147" t="s">
        <v>3255</v>
      </c>
      <c r="F5" s="1148"/>
      <c r="G5" s="1148"/>
      <c r="H5" s="1148"/>
      <c r="I5" s="1148"/>
      <c r="J5" s="1148"/>
      <c r="K5" s="1148"/>
      <c r="L5" s="1148"/>
      <c r="M5" s="1149"/>
    </row>
    <row r="6" spans="2:13" s="64" customFormat="1" ht="30" customHeight="1" x14ac:dyDescent="0.2">
      <c r="B6" s="1144" t="s">
        <v>1168</v>
      </c>
      <c r="C6" s="1145"/>
      <c r="D6" s="1146"/>
      <c r="E6" s="1147" t="s">
        <v>1646</v>
      </c>
      <c r="F6" s="1148"/>
      <c r="G6" s="1148"/>
      <c r="H6" s="1148"/>
      <c r="I6" s="1148"/>
      <c r="J6" s="1148"/>
      <c r="K6" s="1148"/>
      <c r="L6" s="1148"/>
      <c r="M6" s="1149"/>
    </row>
    <row r="7" spans="2:13" s="64" customFormat="1" ht="30" customHeight="1" x14ac:dyDescent="0.2">
      <c r="B7" s="1144" t="s">
        <v>1127</v>
      </c>
      <c r="C7" s="1145"/>
      <c r="D7" s="1146"/>
      <c r="E7" s="1147" t="s">
        <v>3254</v>
      </c>
      <c r="F7" s="1148"/>
      <c r="G7" s="1148"/>
      <c r="H7" s="1148"/>
      <c r="I7" s="1148"/>
      <c r="J7" s="1148"/>
      <c r="K7" s="1148"/>
      <c r="L7" s="1148"/>
      <c r="M7" s="1149"/>
    </row>
    <row r="8" spans="2:13" s="64" customFormat="1" ht="30" customHeight="1" x14ac:dyDescent="0.2">
      <c r="B8" s="1144" t="s">
        <v>1644</v>
      </c>
      <c r="C8" s="1145"/>
      <c r="D8" s="1146"/>
      <c r="E8" s="1147" t="s">
        <v>3252</v>
      </c>
      <c r="F8" s="1148"/>
      <c r="G8" s="1148"/>
      <c r="H8" s="1148"/>
      <c r="I8" s="1148"/>
      <c r="J8" s="1148"/>
      <c r="K8" s="1148"/>
      <c r="L8" s="1148"/>
      <c r="M8" s="1149"/>
    </row>
    <row r="9" spans="2:13" s="64" customFormat="1" ht="30" customHeight="1" x14ac:dyDescent="0.2">
      <c r="B9" s="1162" t="s">
        <v>1645</v>
      </c>
      <c r="C9" s="1163"/>
      <c r="D9" s="1164"/>
      <c r="E9" s="1147" t="s">
        <v>3673</v>
      </c>
      <c r="F9" s="1148"/>
      <c r="G9" s="1148"/>
      <c r="H9" s="1148"/>
      <c r="I9" s="1148"/>
      <c r="J9" s="1148"/>
      <c r="K9" s="1148"/>
      <c r="L9" s="1148"/>
      <c r="M9" s="1149"/>
    </row>
    <row r="10" spans="2:13" s="64" customFormat="1" ht="30" customHeight="1" x14ac:dyDescent="0.2">
      <c r="B10" s="1159" t="s">
        <v>3562</v>
      </c>
      <c r="C10" s="1160"/>
      <c r="D10" s="1161"/>
      <c r="E10" s="1157" t="s">
        <v>3560</v>
      </c>
      <c r="F10" s="1158"/>
      <c r="G10" s="1158"/>
      <c r="H10" s="1158"/>
      <c r="I10" s="1158"/>
      <c r="J10" s="1158"/>
      <c r="K10" s="1158"/>
      <c r="L10" s="1158"/>
      <c r="M10" s="1158"/>
    </row>
    <row r="11" spans="2:13" s="64" customFormat="1" ht="30" customHeight="1" x14ac:dyDescent="0.2">
      <c r="B11" s="1144" t="s">
        <v>3563</v>
      </c>
      <c r="C11" s="1145"/>
      <c r="D11" s="1146"/>
      <c r="E11" s="1153" t="s">
        <v>2640</v>
      </c>
      <c r="F11" s="1154"/>
      <c r="G11" s="1154"/>
      <c r="H11" s="1154"/>
      <c r="I11" s="1154"/>
      <c r="J11" s="1154"/>
      <c r="K11" s="1154"/>
      <c r="L11" s="1154"/>
      <c r="M11" s="1154"/>
    </row>
    <row r="12" spans="2:13" s="64" customFormat="1" ht="30" customHeight="1" x14ac:dyDescent="0.2">
      <c r="B12" s="1144" t="s">
        <v>1169</v>
      </c>
      <c r="C12" s="1145"/>
      <c r="D12" s="1146"/>
      <c r="E12" s="1147" t="s">
        <v>1647</v>
      </c>
      <c r="F12" s="1148"/>
      <c r="G12" s="1148"/>
      <c r="H12" s="1148"/>
      <c r="I12" s="1148"/>
      <c r="J12" s="1148"/>
      <c r="K12" s="1148"/>
      <c r="L12" s="1148"/>
      <c r="M12" s="1149"/>
    </row>
    <row r="13" spans="2:13" s="64" customFormat="1" ht="30" customHeight="1" x14ac:dyDescent="0.2">
      <c r="B13" s="1144" t="s">
        <v>3125</v>
      </c>
      <c r="C13" s="1145"/>
      <c r="D13" s="1146"/>
      <c r="E13" s="1147" t="s">
        <v>3253</v>
      </c>
      <c r="F13" s="1148"/>
      <c r="G13" s="1148"/>
      <c r="H13" s="1148"/>
      <c r="I13" s="1148"/>
      <c r="J13" s="1148"/>
      <c r="K13" s="1148"/>
      <c r="L13" s="1148"/>
      <c r="M13" s="1149"/>
    </row>
    <row r="14" spans="2:13" s="64" customFormat="1" ht="30" customHeight="1" x14ac:dyDescent="0.2">
      <c r="B14" s="1144" t="s">
        <v>1755</v>
      </c>
      <c r="C14" s="1145"/>
      <c r="D14" s="1146"/>
      <c r="E14" s="1151" t="s">
        <v>1648</v>
      </c>
      <c r="F14" s="1152"/>
      <c r="G14" s="1152"/>
      <c r="H14" s="1152"/>
      <c r="I14" s="1152"/>
      <c r="J14" s="1152"/>
      <c r="K14" s="1152"/>
      <c r="L14" s="1152"/>
      <c r="M14" s="1152"/>
    </row>
    <row r="15" spans="2:13" s="64" customFormat="1" ht="30" customHeight="1" x14ac:dyDescent="0.2">
      <c r="B15" s="1150" t="s">
        <v>1756</v>
      </c>
      <c r="C15" s="1150"/>
      <c r="D15" s="1150"/>
      <c r="E15" s="1151" t="s">
        <v>1960</v>
      </c>
      <c r="F15" s="1152"/>
      <c r="G15" s="1152"/>
      <c r="H15" s="1152"/>
      <c r="I15" s="1152"/>
      <c r="J15" s="1152"/>
      <c r="K15" s="1152"/>
      <c r="L15" s="1152"/>
      <c r="M15" s="1152"/>
    </row>
    <row r="16" spans="2:13" s="64" customFormat="1" ht="30" customHeight="1" x14ac:dyDescent="0.2">
      <c r="B16" s="1150" t="s">
        <v>1757</v>
      </c>
      <c r="C16" s="1150"/>
      <c r="D16" s="1150"/>
      <c r="E16" s="1151" t="s">
        <v>1961</v>
      </c>
      <c r="F16" s="1152"/>
      <c r="G16" s="1152"/>
      <c r="H16" s="1152"/>
      <c r="I16" s="1152"/>
      <c r="J16" s="1152"/>
      <c r="K16" s="1152"/>
      <c r="L16" s="1152"/>
      <c r="M16" s="1152"/>
    </row>
    <row r="17" spans="2:13" s="64" customFormat="1" ht="30" customHeight="1" x14ac:dyDescent="0.2">
      <c r="B17" s="1150" t="s">
        <v>1758</v>
      </c>
      <c r="C17" s="1150"/>
      <c r="D17" s="1150"/>
      <c r="E17" s="1151" t="s">
        <v>1962</v>
      </c>
      <c r="F17" s="1152"/>
      <c r="G17" s="1152"/>
      <c r="H17" s="1152"/>
      <c r="I17" s="1152"/>
      <c r="J17" s="1152"/>
      <c r="K17" s="1152"/>
      <c r="L17" s="1152"/>
      <c r="M17" s="1152"/>
    </row>
    <row r="18" spans="2:13" s="64" customFormat="1" ht="30" customHeight="1" x14ac:dyDescent="0.2">
      <c r="B18" s="1150" t="s">
        <v>1759</v>
      </c>
      <c r="C18" s="1150"/>
      <c r="D18" s="1150"/>
      <c r="E18" s="1153" t="s">
        <v>2774</v>
      </c>
      <c r="F18" s="1154"/>
      <c r="G18" s="1154"/>
      <c r="H18" s="1154"/>
      <c r="I18" s="1154"/>
      <c r="J18" s="1154"/>
      <c r="K18" s="1154"/>
      <c r="L18" s="1154"/>
      <c r="M18" s="1154"/>
    </row>
    <row r="19" spans="2:13" s="64" customFormat="1" ht="30" customHeight="1" x14ac:dyDescent="0.2">
      <c r="B19" s="1150" t="s">
        <v>1760</v>
      </c>
      <c r="C19" s="1150"/>
      <c r="D19" s="1150"/>
      <c r="E19" s="1153" t="s">
        <v>2775</v>
      </c>
      <c r="F19" s="1154"/>
      <c r="G19" s="1154"/>
      <c r="H19" s="1154"/>
      <c r="I19" s="1154"/>
      <c r="J19" s="1154"/>
      <c r="K19" s="1154"/>
      <c r="L19" s="1154"/>
      <c r="M19" s="1154"/>
    </row>
    <row r="20" spans="2:13" s="64" customFormat="1" ht="30" customHeight="1" x14ac:dyDescent="0.2">
      <c r="B20" s="1150" t="s">
        <v>1761</v>
      </c>
      <c r="C20" s="1150"/>
      <c r="D20" s="1150"/>
      <c r="E20" s="1153" t="s">
        <v>3248</v>
      </c>
      <c r="F20" s="1154"/>
      <c r="G20" s="1154"/>
      <c r="H20" s="1154"/>
      <c r="I20" s="1154"/>
      <c r="J20" s="1154"/>
      <c r="K20" s="1154"/>
      <c r="L20" s="1154"/>
      <c r="M20" s="1154"/>
    </row>
    <row r="21" spans="2:13" s="64" customFormat="1" ht="30" customHeight="1" x14ac:dyDescent="0.2">
      <c r="B21" s="1150" t="s">
        <v>1762</v>
      </c>
      <c r="C21" s="1150"/>
      <c r="D21" s="1150"/>
      <c r="E21" s="1153" t="s">
        <v>2776</v>
      </c>
      <c r="F21" s="1154"/>
      <c r="G21" s="1154"/>
      <c r="H21" s="1154"/>
      <c r="I21" s="1154"/>
      <c r="J21" s="1154"/>
      <c r="K21" s="1154"/>
      <c r="L21" s="1154"/>
      <c r="M21" s="1154"/>
    </row>
    <row r="22" spans="2:13" s="64" customFormat="1" ht="30" customHeight="1" x14ac:dyDescent="0.2">
      <c r="B22" s="1150" t="s">
        <v>2752</v>
      </c>
      <c r="C22" s="1150"/>
      <c r="D22" s="1150"/>
      <c r="E22" s="1153" t="s">
        <v>2777</v>
      </c>
      <c r="F22" s="1154"/>
      <c r="G22" s="1154"/>
      <c r="H22" s="1154"/>
      <c r="I22" s="1154"/>
      <c r="J22" s="1154"/>
      <c r="K22" s="1154"/>
      <c r="L22" s="1154"/>
      <c r="M22" s="1154"/>
    </row>
    <row r="23" spans="2:13" s="64" customFormat="1" ht="30" customHeight="1" x14ac:dyDescent="0.2">
      <c r="B23" s="1150" t="s">
        <v>1763</v>
      </c>
      <c r="C23" s="1150"/>
      <c r="D23" s="1150"/>
      <c r="E23" s="1151" t="s">
        <v>1649</v>
      </c>
      <c r="F23" s="1152"/>
      <c r="G23" s="1152"/>
      <c r="H23" s="1152"/>
      <c r="I23" s="1152"/>
      <c r="J23" s="1152"/>
      <c r="K23" s="1152"/>
      <c r="L23" s="1152"/>
      <c r="M23" s="1152"/>
    </row>
    <row r="24" spans="2:13" s="64" customFormat="1" ht="30" customHeight="1" x14ac:dyDescent="0.2">
      <c r="B24" s="1150" t="s">
        <v>1764</v>
      </c>
      <c r="C24" s="1150"/>
      <c r="D24" s="1150"/>
      <c r="E24" s="1151" t="s">
        <v>1650</v>
      </c>
      <c r="F24" s="1152"/>
      <c r="G24" s="1152"/>
      <c r="H24" s="1152"/>
      <c r="I24" s="1152"/>
      <c r="J24" s="1152"/>
      <c r="K24" s="1152"/>
      <c r="L24" s="1152"/>
      <c r="M24" s="1152"/>
    </row>
    <row r="25" spans="2:13" s="64" customFormat="1" ht="30" customHeight="1" x14ac:dyDescent="0.2">
      <c r="B25" s="1150" t="s">
        <v>1765</v>
      </c>
      <c r="C25" s="1150"/>
      <c r="D25" s="1150"/>
      <c r="E25" s="1151" t="s">
        <v>1651</v>
      </c>
      <c r="F25" s="1152"/>
      <c r="G25" s="1152"/>
      <c r="H25" s="1152"/>
      <c r="I25" s="1152"/>
      <c r="J25" s="1152"/>
      <c r="K25" s="1152"/>
      <c r="L25" s="1152"/>
      <c r="M25" s="1152"/>
    </row>
    <row r="26" spans="2:13" s="64" customFormat="1" ht="30" customHeight="1" x14ac:dyDescent="0.2">
      <c r="B26" s="1150" t="s">
        <v>1766</v>
      </c>
      <c r="C26" s="1150"/>
      <c r="D26" s="1150"/>
      <c r="E26" s="1151" t="s">
        <v>1652</v>
      </c>
      <c r="F26" s="1152"/>
      <c r="G26" s="1152"/>
      <c r="H26" s="1152"/>
      <c r="I26" s="1152"/>
      <c r="J26" s="1152"/>
      <c r="K26" s="1152"/>
      <c r="L26" s="1152"/>
      <c r="M26" s="1152"/>
    </row>
    <row r="27" spans="2:13" s="64" customFormat="1" ht="30" customHeight="1" x14ac:dyDescent="0.2">
      <c r="B27" s="1150" t="s">
        <v>1767</v>
      </c>
      <c r="C27" s="1150"/>
      <c r="D27" s="1150"/>
      <c r="E27" s="1151" t="s">
        <v>1653</v>
      </c>
      <c r="F27" s="1152"/>
      <c r="G27" s="1152"/>
      <c r="H27" s="1152"/>
      <c r="I27" s="1152"/>
      <c r="J27" s="1152"/>
      <c r="K27" s="1152"/>
      <c r="L27" s="1152"/>
      <c r="M27" s="1152"/>
    </row>
    <row r="28" spans="2:13" s="64" customFormat="1" ht="30" customHeight="1" x14ac:dyDescent="0.2">
      <c r="B28" s="1150" t="s">
        <v>1768</v>
      </c>
      <c r="C28" s="1150"/>
      <c r="D28" s="1150"/>
      <c r="E28" s="1151" t="s">
        <v>1654</v>
      </c>
      <c r="F28" s="1152"/>
      <c r="G28" s="1152"/>
      <c r="H28" s="1152"/>
      <c r="I28" s="1152"/>
      <c r="J28" s="1152"/>
      <c r="K28" s="1152"/>
      <c r="L28" s="1152"/>
      <c r="M28" s="1152"/>
    </row>
    <row r="29" spans="2:13" s="64" customFormat="1" ht="30" customHeight="1" x14ac:dyDescent="0.2">
      <c r="B29" s="1150" t="s">
        <v>1769</v>
      </c>
      <c r="C29" s="1150"/>
      <c r="D29" s="1150"/>
      <c r="E29" s="1151" t="s">
        <v>3147</v>
      </c>
      <c r="F29" s="1152"/>
      <c r="G29" s="1152"/>
      <c r="H29" s="1152"/>
      <c r="I29" s="1152"/>
      <c r="J29" s="1152"/>
      <c r="K29" s="1152"/>
      <c r="L29" s="1152"/>
      <c r="M29" s="1152"/>
    </row>
    <row r="30" spans="2:13" s="64" customFormat="1" ht="30" customHeight="1" x14ac:dyDescent="0.2">
      <c r="B30" s="1141" t="s">
        <v>2778</v>
      </c>
      <c r="C30" s="1141"/>
      <c r="D30" s="1141"/>
      <c r="E30" s="1151" t="s">
        <v>1655</v>
      </c>
      <c r="F30" s="1152"/>
      <c r="G30" s="1152"/>
      <c r="H30" s="1152"/>
      <c r="I30" s="1152"/>
      <c r="J30" s="1152"/>
      <c r="K30" s="1152"/>
      <c r="L30" s="1152"/>
      <c r="M30" s="1152"/>
    </row>
    <row r="31" spans="2:13" s="64" customFormat="1" ht="30" customHeight="1" x14ac:dyDescent="0.2">
      <c r="B31" s="1141" t="s">
        <v>2779</v>
      </c>
      <c r="C31" s="1141"/>
      <c r="D31" s="1141"/>
      <c r="E31" s="1151" t="s">
        <v>1656</v>
      </c>
      <c r="F31" s="1152"/>
      <c r="G31" s="1152"/>
      <c r="H31" s="1152"/>
      <c r="I31" s="1152"/>
      <c r="J31" s="1152"/>
      <c r="K31" s="1152"/>
      <c r="L31" s="1152"/>
      <c r="M31" s="1152"/>
    </row>
    <row r="32" spans="2:13" s="64" customFormat="1" ht="30" customHeight="1" x14ac:dyDescent="0.2">
      <c r="B32" s="1141" t="s">
        <v>2780</v>
      </c>
      <c r="C32" s="1141"/>
      <c r="D32" s="1141"/>
      <c r="E32" s="1151" t="s">
        <v>1657</v>
      </c>
      <c r="F32" s="1152"/>
      <c r="G32" s="1152"/>
      <c r="H32" s="1152"/>
      <c r="I32" s="1152"/>
      <c r="J32" s="1152"/>
      <c r="K32" s="1152"/>
      <c r="L32" s="1152"/>
      <c r="M32" s="1152"/>
    </row>
    <row r="33" spans="2:13" s="64" customFormat="1" ht="30" customHeight="1" x14ac:dyDescent="0.2">
      <c r="B33" s="1141" t="s">
        <v>2781</v>
      </c>
      <c r="C33" s="1141"/>
      <c r="D33" s="1141"/>
      <c r="E33" s="1151" t="s">
        <v>2965</v>
      </c>
      <c r="F33" s="1152"/>
      <c r="G33" s="1152"/>
      <c r="H33" s="1152"/>
      <c r="I33" s="1152"/>
      <c r="J33" s="1152"/>
      <c r="K33" s="1152"/>
      <c r="L33" s="1152"/>
      <c r="M33" s="1152"/>
    </row>
    <row r="34" spans="2:13" s="64" customFormat="1" ht="30" customHeight="1" x14ac:dyDescent="0.2">
      <c r="B34" s="1141" t="s">
        <v>2782</v>
      </c>
      <c r="C34" s="1141"/>
      <c r="D34" s="1141"/>
      <c r="E34" s="1151" t="s">
        <v>3158</v>
      </c>
      <c r="F34" s="1152"/>
      <c r="G34" s="1152"/>
      <c r="H34" s="1152"/>
      <c r="I34" s="1152"/>
      <c r="J34" s="1152"/>
      <c r="K34" s="1152"/>
      <c r="L34" s="1152"/>
      <c r="M34" s="1152"/>
    </row>
    <row r="35" spans="2:13" s="64" customFormat="1" ht="30" customHeight="1" x14ac:dyDescent="0.2">
      <c r="B35" s="1150" t="s">
        <v>2783</v>
      </c>
      <c r="C35" s="1150"/>
      <c r="D35" s="1150"/>
      <c r="E35" s="1151" t="s">
        <v>1658</v>
      </c>
      <c r="F35" s="1152"/>
      <c r="G35" s="1152"/>
      <c r="H35" s="1152"/>
      <c r="I35" s="1152"/>
      <c r="J35" s="1152"/>
      <c r="K35" s="1152"/>
      <c r="L35" s="1152"/>
      <c r="M35" s="1152"/>
    </row>
    <row r="36" spans="2:13" s="64" customFormat="1" ht="30" customHeight="1" x14ac:dyDescent="0.2">
      <c r="B36" s="1150" t="s">
        <v>2784</v>
      </c>
      <c r="C36" s="1150"/>
      <c r="D36" s="1150"/>
      <c r="E36" s="1151" t="s">
        <v>1659</v>
      </c>
      <c r="F36" s="1152"/>
      <c r="G36" s="1152"/>
      <c r="H36" s="1152"/>
      <c r="I36" s="1152"/>
      <c r="J36" s="1152"/>
      <c r="K36" s="1152"/>
      <c r="L36" s="1152"/>
      <c r="M36" s="1152"/>
    </row>
    <row r="37" spans="2:13" s="64" customFormat="1" ht="30" customHeight="1" x14ac:dyDescent="0.2">
      <c r="B37" s="1150" t="s">
        <v>2785</v>
      </c>
      <c r="C37" s="1150"/>
      <c r="D37" s="1150"/>
      <c r="E37" s="1151" t="s">
        <v>1963</v>
      </c>
      <c r="F37" s="1152"/>
      <c r="G37" s="1152"/>
      <c r="H37" s="1152"/>
      <c r="I37" s="1152"/>
      <c r="J37" s="1152"/>
      <c r="K37" s="1152"/>
      <c r="L37" s="1152"/>
      <c r="M37" s="1152"/>
    </row>
    <row r="38" spans="2:13" s="64" customFormat="1" ht="30" customHeight="1" x14ac:dyDescent="0.2">
      <c r="B38" s="1141" t="s">
        <v>2786</v>
      </c>
      <c r="C38" s="1141"/>
      <c r="D38" s="1141"/>
      <c r="E38" s="1151" t="s">
        <v>3251</v>
      </c>
      <c r="F38" s="1152"/>
      <c r="G38" s="1152"/>
      <c r="H38" s="1152"/>
      <c r="I38" s="1152"/>
      <c r="J38" s="1152"/>
      <c r="K38" s="1152"/>
      <c r="L38" s="1152"/>
      <c r="M38" s="1152"/>
    </row>
    <row r="39" spans="2:13" s="64" customFormat="1" ht="30" customHeight="1" x14ac:dyDescent="0.2">
      <c r="B39" s="1150" t="s">
        <v>2787</v>
      </c>
      <c r="C39" s="1150"/>
      <c r="D39" s="1150"/>
      <c r="E39" s="1151" t="s">
        <v>3148</v>
      </c>
      <c r="F39" s="1152"/>
      <c r="G39" s="1152"/>
      <c r="H39" s="1152"/>
      <c r="I39" s="1152"/>
      <c r="J39" s="1152"/>
      <c r="K39" s="1152"/>
      <c r="L39" s="1152"/>
      <c r="M39" s="1152"/>
    </row>
    <row r="40" spans="2:13" s="64" customFormat="1" ht="30" customHeight="1" x14ac:dyDescent="0.2">
      <c r="B40" s="1141" t="s">
        <v>2788</v>
      </c>
      <c r="C40" s="1141"/>
      <c r="D40" s="1141"/>
      <c r="E40" s="1151" t="s">
        <v>3250</v>
      </c>
      <c r="F40" s="1152"/>
      <c r="G40" s="1152"/>
      <c r="H40" s="1152"/>
      <c r="I40" s="1152"/>
      <c r="J40" s="1152"/>
      <c r="K40" s="1152"/>
      <c r="L40" s="1152"/>
      <c r="M40" s="1152"/>
    </row>
    <row r="41" spans="2:13" s="64" customFormat="1" ht="30" customHeight="1" x14ac:dyDescent="0.2">
      <c r="B41" s="1141" t="s">
        <v>3093</v>
      </c>
      <c r="C41" s="1141"/>
      <c r="D41" s="1141"/>
      <c r="E41" s="1153" t="s">
        <v>3231</v>
      </c>
      <c r="F41" s="1152"/>
      <c r="G41" s="1152"/>
      <c r="H41" s="1152"/>
      <c r="I41" s="1152"/>
      <c r="J41" s="1152"/>
      <c r="K41" s="1152"/>
      <c r="L41" s="1152"/>
      <c r="M41" s="1152"/>
    </row>
    <row r="42" spans="2:13" s="64" customFormat="1" ht="30" customHeight="1" x14ac:dyDescent="0.2">
      <c r="B42" s="1141" t="s">
        <v>1610</v>
      </c>
      <c r="C42" s="1141"/>
      <c r="D42" s="1141"/>
      <c r="E42" s="1151" t="s">
        <v>3249</v>
      </c>
      <c r="F42" s="1152"/>
      <c r="G42" s="1152"/>
      <c r="H42" s="1152"/>
      <c r="I42" s="1152"/>
      <c r="J42" s="1152"/>
      <c r="K42" s="1152"/>
      <c r="L42" s="1152"/>
      <c r="M42" s="1152"/>
    </row>
    <row r="43" spans="2:13" s="64" customFormat="1" ht="30" customHeight="1" x14ac:dyDescent="0.2">
      <c r="B43" s="1141" t="s">
        <v>1607</v>
      </c>
      <c r="C43" s="1141"/>
      <c r="D43" s="1141"/>
      <c r="E43" s="1151" t="s">
        <v>3702</v>
      </c>
      <c r="F43" s="1152"/>
      <c r="G43" s="1152"/>
      <c r="H43" s="1152"/>
      <c r="I43" s="1152"/>
      <c r="J43" s="1152"/>
      <c r="K43" s="1152"/>
      <c r="L43" s="1152"/>
      <c r="M43" s="1152"/>
    </row>
    <row r="44" spans="2:13" s="64" customFormat="1" ht="30" customHeight="1" x14ac:dyDescent="0.2">
      <c r="B44" s="1144" t="s">
        <v>1375</v>
      </c>
      <c r="C44" s="1145"/>
      <c r="D44" s="1146"/>
      <c r="E44" s="1153" t="s">
        <v>2639</v>
      </c>
      <c r="F44" s="1154"/>
      <c r="G44" s="1154"/>
      <c r="H44" s="1154"/>
      <c r="I44" s="1154"/>
      <c r="J44" s="1154"/>
      <c r="K44" s="1154"/>
      <c r="L44" s="1154"/>
      <c r="M44" s="1154"/>
    </row>
    <row r="45" spans="2:13" s="64" customFormat="1" ht="30" customHeight="1" x14ac:dyDescent="0.2">
      <c r="B45" s="1150" t="s">
        <v>2896</v>
      </c>
      <c r="C45" s="1150"/>
      <c r="D45" s="1150"/>
      <c r="E45" s="1155" t="s">
        <v>1964</v>
      </c>
      <c r="F45" s="1156"/>
      <c r="G45" s="1156"/>
      <c r="H45" s="1156"/>
      <c r="I45" s="1156"/>
      <c r="J45" s="1156"/>
      <c r="K45" s="1156"/>
      <c r="L45" s="1156"/>
      <c r="M45" s="1156"/>
    </row>
    <row r="46" spans="2:13" s="64" customFormat="1" ht="30" customHeight="1" x14ac:dyDescent="0.2">
      <c r="B46" s="1150" t="s">
        <v>2895</v>
      </c>
      <c r="C46" s="1150"/>
      <c r="D46" s="1150"/>
      <c r="E46" s="1155" t="s">
        <v>1660</v>
      </c>
      <c r="F46" s="1156"/>
      <c r="G46" s="1156"/>
      <c r="H46" s="1156"/>
      <c r="I46" s="1156"/>
      <c r="J46" s="1156"/>
      <c r="K46" s="1156"/>
      <c r="L46" s="1156"/>
      <c r="M46" s="1156"/>
    </row>
    <row r="47" spans="2:13" s="64" customFormat="1" ht="30" customHeight="1" x14ac:dyDescent="0.2">
      <c r="B47" s="1150" t="s">
        <v>3559</v>
      </c>
      <c r="C47" s="1150"/>
      <c r="D47" s="1150"/>
      <c r="E47" s="1155" t="s">
        <v>3708</v>
      </c>
      <c r="F47" s="1156"/>
      <c r="G47" s="1156"/>
      <c r="H47" s="1156"/>
      <c r="I47" s="1156"/>
      <c r="J47" s="1156"/>
      <c r="K47" s="1156"/>
      <c r="L47" s="1156"/>
      <c r="M47" s="1156"/>
    </row>
    <row r="48" spans="2:13" s="64" customFormat="1" ht="30" customHeight="1" x14ac:dyDescent="0.2">
      <c r="B48" s="1144" t="s">
        <v>2629</v>
      </c>
      <c r="C48" s="1145"/>
      <c r="D48" s="1146"/>
      <c r="E48" s="1153" t="s">
        <v>2638</v>
      </c>
      <c r="F48" s="1154"/>
      <c r="G48" s="1154"/>
      <c r="H48" s="1154"/>
      <c r="I48" s="1154"/>
      <c r="J48" s="1154"/>
      <c r="K48" s="1154"/>
      <c r="L48" s="1154"/>
      <c r="M48" s="1154"/>
    </row>
    <row r="49" spans="2:13" s="64" customFormat="1" ht="30" customHeight="1" x14ac:dyDescent="0.2">
      <c r="B49" s="1144" t="s">
        <v>1608</v>
      </c>
      <c r="C49" s="1145"/>
      <c r="D49" s="1146"/>
      <c r="E49" s="1153" t="s">
        <v>2637</v>
      </c>
      <c r="F49" s="1154"/>
      <c r="G49" s="1154"/>
      <c r="H49" s="1154"/>
      <c r="I49" s="1154"/>
      <c r="J49" s="1154"/>
      <c r="K49" s="1154"/>
      <c r="L49" s="1154"/>
      <c r="M49" s="1154"/>
    </row>
    <row r="50" spans="2:13" s="64" customFormat="1" ht="30" customHeight="1" x14ac:dyDescent="0.2">
      <c r="B50" s="1144" t="s">
        <v>1609</v>
      </c>
      <c r="C50" s="1145"/>
      <c r="D50" s="1146"/>
      <c r="E50" s="1153" t="s">
        <v>2636</v>
      </c>
      <c r="F50" s="1154"/>
      <c r="G50" s="1154"/>
      <c r="H50" s="1154"/>
      <c r="I50" s="1154"/>
      <c r="J50" s="1154"/>
      <c r="K50" s="1154"/>
      <c r="L50" s="1154"/>
      <c r="M50" s="1154"/>
    </row>
  </sheetData>
  <sheetProtection password="CA09" sheet="1" objects="1" scenarios="1"/>
  <mergeCells count="95">
    <mergeCell ref="B7:D7"/>
    <mergeCell ref="B10:D10"/>
    <mergeCell ref="B14:D14"/>
    <mergeCell ref="B15:D15"/>
    <mergeCell ref="B16:D16"/>
    <mergeCell ref="B11:D11"/>
    <mergeCell ref="B12:D12"/>
    <mergeCell ref="B8:D8"/>
    <mergeCell ref="B9:D9"/>
    <mergeCell ref="B13:D13"/>
    <mergeCell ref="E7:M7"/>
    <mergeCell ref="E10:M10"/>
    <mergeCell ref="E14:M14"/>
    <mergeCell ref="E15:M15"/>
    <mergeCell ref="E16:M16"/>
    <mergeCell ref="E12:M12"/>
    <mergeCell ref="E8:M8"/>
    <mergeCell ref="E9:M9"/>
    <mergeCell ref="E11:M11"/>
    <mergeCell ref="E13:M13"/>
    <mergeCell ref="B19:D19"/>
    <mergeCell ref="E20:M20"/>
    <mergeCell ref="B30:D30"/>
    <mergeCell ref="B31:D31"/>
    <mergeCell ref="B32:D32"/>
    <mergeCell ref="E31:M31"/>
    <mergeCell ref="B25:D25"/>
    <mergeCell ref="E29:M29"/>
    <mergeCell ref="E30:M30"/>
    <mergeCell ref="B24:D24"/>
    <mergeCell ref="E22:M22"/>
    <mergeCell ref="B22:D22"/>
    <mergeCell ref="E45:M45"/>
    <mergeCell ref="E33:M33"/>
    <mergeCell ref="E34:M34"/>
    <mergeCell ref="E37:M37"/>
    <mergeCell ref="E38:M38"/>
    <mergeCell ref="E36:M36"/>
    <mergeCell ref="E44:M44"/>
    <mergeCell ref="E43:M43"/>
    <mergeCell ref="E42:M42"/>
    <mergeCell ref="E35:M35"/>
    <mergeCell ref="E39:M39"/>
    <mergeCell ref="E40:M40"/>
    <mergeCell ref="B36:D36"/>
    <mergeCell ref="B44:D44"/>
    <mergeCell ref="B45:D45"/>
    <mergeCell ref="B46:D46"/>
    <mergeCell ref="B49:D49"/>
    <mergeCell ref="B39:D39"/>
    <mergeCell ref="B40:D40"/>
    <mergeCell ref="B41:D41"/>
    <mergeCell ref="B38:D38"/>
    <mergeCell ref="B43:D43"/>
    <mergeCell ref="B37:D37"/>
    <mergeCell ref="B42:D42"/>
    <mergeCell ref="B47:D47"/>
    <mergeCell ref="B48:D48"/>
    <mergeCell ref="E46:M46"/>
    <mergeCell ref="E49:M49"/>
    <mergeCell ref="E50:M50"/>
    <mergeCell ref="E47:M47"/>
    <mergeCell ref="E48:M48"/>
    <mergeCell ref="B50:D50"/>
    <mergeCell ref="B35:D35"/>
    <mergeCell ref="E17:M17"/>
    <mergeCell ref="E18:M18"/>
    <mergeCell ref="E19:M19"/>
    <mergeCell ref="B26:D26"/>
    <mergeCell ref="B27:D27"/>
    <mergeCell ref="B28:D28"/>
    <mergeCell ref="E21:M21"/>
    <mergeCell ref="E32:M32"/>
    <mergeCell ref="E25:M25"/>
    <mergeCell ref="E26:M26"/>
    <mergeCell ref="E27:M27"/>
    <mergeCell ref="E28:M28"/>
    <mergeCell ref="B33:D33"/>
    <mergeCell ref="E41:M41"/>
    <mergeCell ref="B2:G2"/>
    <mergeCell ref="B34:D34"/>
    <mergeCell ref="B4:D4"/>
    <mergeCell ref="E4:M4"/>
    <mergeCell ref="B5:D5"/>
    <mergeCell ref="E6:M6"/>
    <mergeCell ref="E5:M5"/>
    <mergeCell ref="B6:D6"/>
    <mergeCell ref="B29:D29"/>
    <mergeCell ref="E23:M23"/>
    <mergeCell ref="E24:M24"/>
    <mergeCell ref="B23:D23"/>
    <mergeCell ref="B17:D17"/>
    <mergeCell ref="B21:D21"/>
    <mergeCell ref="B20:D20"/>
    <mergeCell ref="B18:D18"/>
  </mergeCells>
  <hyperlinks>
    <hyperlink ref="B5:D5" location="'XML-Datafields'!A1" display="XML-Datafields" xr:uid="{00000000-0004-0000-0000-000000000000}"/>
    <hyperlink ref="B7:D7" location="Categories!A1" display="Categories" xr:uid="{00000000-0004-0000-0000-000001000000}"/>
    <hyperlink ref="B10:D10" location="Deficits!A1" display="Deficit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8:D18" location="'KB-2a)'!A1" display="KB-2a)" xr:uid="{00000000-0004-0000-0000-000007000000}"/>
    <hyperlink ref="B19:D19" location="'KB-2b)'!A1" display="KB-2b)" xr:uid="{00000000-0004-0000-0000-000008000000}"/>
    <hyperlink ref="B20:D20" location="'KB-3a)'!A1" display="KB-3a)" xr:uid="{00000000-0004-0000-0000-000009000000}"/>
    <hyperlink ref="B21:D21" location="'KB-3b)'!A1" display="KB-3b)" xr:uid="{00000000-0004-0000-0000-00000A000000}"/>
    <hyperlink ref="B23:D23" location="'KB-4'!A1" display="KB-4" xr:uid="{00000000-0004-0000-0000-00000B000000}"/>
    <hyperlink ref="B24:D24" location="'KB-5'!A1" display="KB-5" xr:uid="{00000000-0004-0000-0000-00000C000000}"/>
    <hyperlink ref="B25:D25" location="'KB-6'!A1" display="KB-6" xr:uid="{00000000-0004-0000-0000-00000D000000}"/>
    <hyperlink ref="B26:D26" location="'KB-7'!A1" display="KB-7" xr:uid="{00000000-0004-0000-0000-00000E000000}"/>
    <hyperlink ref="B27:D27" location="'KB-8 '!A1" display="KB-8" xr:uid="{00000000-0004-0000-0000-00000F000000}"/>
    <hyperlink ref="B28:D28" location="'KB-9'!A1" display="KB-9" xr:uid="{00000000-0004-0000-0000-000010000000}"/>
    <hyperlink ref="B29:D29" location="'KB-10'!A1" display="KB-11 10" xr:uid="{00000000-0004-0000-0000-000011000000}"/>
    <hyperlink ref="B30:D30" location="'KB-11'!A1" display="KB-12 11" xr:uid="{00000000-0004-0000-0000-000012000000}"/>
    <hyperlink ref="B31:D31" location="'KB-12'!A1" display="KB-13 12" xr:uid="{00000000-0004-0000-0000-000013000000}"/>
    <hyperlink ref="B32:D32" location="'KB-13'!A1" display="KB-14 13" xr:uid="{00000000-0004-0000-0000-000014000000}"/>
    <hyperlink ref="B33:D33" location="'KB-14'!A1" display="KB-15 14" xr:uid="{00000000-0004-0000-0000-000015000000}"/>
    <hyperlink ref="B34:D34" location="'KB-15'!A1" display="KB-16 15" xr:uid="{00000000-0004-0000-0000-000016000000}"/>
    <hyperlink ref="B35:D35" location="'KB-16'!A1" display="KB-16" xr:uid="{00000000-0004-0000-0000-000019000000}"/>
    <hyperlink ref="B37:D37" location="'KB-18'!A1" display="KB-18" xr:uid="{00000000-0004-0000-0000-00001A000000}"/>
    <hyperlink ref="B38:D38" location="'KB-19'!A1" display="KB-19" xr:uid="{00000000-0004-0000-0000-00001B000000}"/>
    <hyperlink ref="B6:D6" location="Validation!A1" display="Validation" xr:uid="{00000000-0004-0000-0000-00001C000000}"/>
    <hyperlink ref="B12:D12" location="'General overview'!A1" display="General overview" xr:uid="{00000000-0004-0000-0000-00001D000000}"/>
    <hyperlink ref="B8:D8" location="'Risk class.'!A1" display="Risikoklass." xr:uid="{00000000-0004-0000-0000-00001E000000}"/>
    <hyperlink ref="B9:D9" location="'Basic data'!A1" display="Basisdaten" xr:uid="{00000000-0004-0000-0000-00001F000000}"/>
    <hyperlink ref="B36:D36" location="'KB-17'!A1" display="KB-17" xr:uid="{00000000-0004-0000-0000-000020000000}"/>
    <hyperlink ref="B44:D44" location="Matrix!A1" display="Matrix" xr:uid="{00000000-0004-0000-0000-000021000000}"/>
    <hyperlink ref="B42:D42" location="'KB-legende'!A1" display="KB-legende" xr:uid="{00000000-0004-0000-0000-000022000000}"/>
    <hyperlink ref="B43:D43" location="'Categories EQ'!A1" display="Categories EQ" xr:uid="{00000000-0004-0000-0000-000023000000}"/>
    <hyperlink ref="B45:D45" location="'ICIQ, IIEF-2016'!A1" display="ICIQ, IIEF-2016" xr:uid="{00000000-0004-0000-0000-000024000000}"/>
    <hyperlink ref="B46:D46" location="'ICIQ, IIEF-2013'!A1" display="ICIQ, IIEF-2013" xr:uid="{00000000-0004-0000-0000-000025000000}"/>
    <hyperlink ref="B49:D49" location="'Kaplan-Meier (DFS)'!A1" display="Kaplan-Meier (DFS)" xr:uid="{00000000-0004-0000-0000-000026000000}"/>
    <hyperlink ref="B50:D50" location="'Kaplan-Meier (OAS)'!A1" display="Kaplan-Meier (OAS)" xr:uid="{00000000-0004-0000-0000-000027000000}"/>
    <hyperlink ref="B47:D47" location="Profile!A1" display="Profile" xr:uid="{00000000-0004-0000-0000-000028000000}"/>
    <hyperlink ref="B11:D11" location="'Filter - Deficits'!A1" display="Filter - Deficits" xr:uid="{00000000-0004-0000-0000-000029000000}"/>
    <hyperlink ref="B22:D22" location="'KB-3c)'!A1" display="KB-3c)" xr:uid="{00000000-0004-0000-0000-00002A000000}"/>
    <hyperlink ref="B39:D39" location="'KB-20'!A1" display="KB-20" xr:uid="{BF5B4E6E-760E-4BB1-A955-A486E504AF12}"/>
    <hyperlink ref="B13:D13" location="'General overview-Export'!A1" display="General overview - Export" xr:uid="{820D83CC-A02E-4090-81CC-10384FB481A5}"/>
    <hyperlink ref="B40:D40" location="'KB-21'!A1" display="KB-21" xr:uid="{29741E90-8126-4533-99DA-52A21FBD65E4}"/>
    <hyperlink ref="B41:D41" location="'KB-22'!A1" display="KB-22" xr:uid="{33349B5A-2401-4ECF-B325-DD6EB17E19B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3"/>
  <sheetViews>
    <sheetView showGridLines="0" zoomScale="90" zoomScaleNormal="90" workbookViewId="0">
      <pane ySplit="3" topLeftCell="A4" activePane="bottomLeft" state="frozen"/>
      <selection pane="bottomLeft" activeCell="F71" sqref="F71"/>
    </sheetView>
  </sheetViews>
  <sheetFormatPr baseColWidth="10" defaultRowHeight="15" x14ac:dyDescent="0.25"/>
  <cols>
    <col min="1" max="1" width="4.7109375" style="254" customWidth="1"/>
    <col min="2" max="2" width="3.7109375" style="331" customWidth="1"/>
    <col min="3" max="5" width="10.42578125" style="315" customWidth="1"/>
    <col min="6" max="6" width="27.85546875" style="1" customWidth="1"/>
    <col min="7" max="7" width="32.42578125" style="1" customWidth="1"/>
    <col min="8" max="8" width="44.42578125" style="1" customWidth="1"/>
    <col min="9" max="9" width="19.7109375" style="346" customWidth="1"/>
    <col min="10" max="10" width="16" style="1"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7" hidden="1" customWidth="1"/>
    <col min="20" max="20" width="0" hidden="1" customWidth="1"/>
  </cols>
  <sheetData>
    <row r="1" spans="1:20" ht="11.25" customHeight="1" x14ac:dyDescent="0.25">
      <c r="A1" s="250"/>
      <c r="B1" s="325"/>
      <c r="F1" s="162"/>
      <c r="G1" s="162"/>
      <c r="H1" s="162"/>
      <c r="I1" s="340"/>
      <c r="J1" s="162"/>
      <c r="K1" s="162"/>
      <c r="L1" s="162"/>
      <c r="N1" s="366" t="s">
        <v>337</v>
      </c>
      <c r="O1" s="108" t="s">
        <v>6</v>
      </c>
      <c r="P1" s="109" t="s">
        <v>7</v>
      </c>
      <c r="Q1" s="110" t="s">
        <v>276</v>
      </c>
      <c r="R1" s="108" t="s">
        <v>23</v>
      </c>
      <c r="S1" s="109" t="s">
        <v>24</v>
      </c>
      <c r="T1" s="111" t="s">
        <v>276</v>
      </c>
    </row>
    <row r="2" spans="1:20" ht="48.75" customHeight="1" x14ac:dyDescent="0.25">
      <c r="A2" s="251"/>
      <c r="B2" s="326"/>
      <c r="C2" s="1171" t="s">
        <v>1976</v>
      </c>
      <c r="D2" s="1171"/>
      <c r="E2" s="1171"/>
      <c r="F2" s="1171"/>
      <c r="G2" s="1171"/>
      <c r="H2" s="61"/>
      <c r="I2" s="61"/>
      <c r="J2" s="61"/>
      <c r="K2" s="61"/>
      <c r="L2" s="61"/>
      <c r="M2" s="61"/>
      <c r="N2" s="61"/>
      <c r="O2" s="61"/>
      <c r="P2" s="61"/>
      <c r="Q2" s="61"/>
      <c r="R2" s="61"/>
      <c r="S2" s="61"/>
      <c r="T2" s="97">
        <f>COUNTIF(T7:T103,S2)</f>
        <v>0</v>
      </c>
    </row>
    <row r="3" spans="1:20" ht="19.5" customHeight="1" thickBot="1" x14ac:dyDescent="0.3">
      <c r="A3" s="251"/>
      <c r="B3" s="326"/>
      <c r="C3" s="1188" t="s">
        <v>1170</v>
      </c>
      <c r="D3" s="1188"/>
      <c r="E3" s="1188"/>
      <c r="F3" s="1188"/>
      <c r="H3" s="163"/>
      <c r="I3" s="341"/>
      <c r="J3" s="163"/>
      <c r="N3" s="106">
        <f>SUM(N4:N5)</f>
        <v>85</v>
      </c>
      <c r="O3" s="164" t="s">
        <v>350</v>
      </c>
      <c r="P3" s="102" t="s">
        <v>277</v>
      </c>
      <c r="Q3" s="103">
        <f>COUNTIF(Q7:Q103,P3)</f>
        <v>10</v>
      </c>
      <c r="R3" s="100"/>
      <c r="S3" s="102" t="s">
        <v>277</v>
      </c>
      <c r="T3" s="97">
        <f>COUNTIF(T7:T103,S3)</f>
        <v>9</v>
      </c>
    </row>
    <row r="4" spans="1:20" ht="30" customHeight="1" thickBot="1" x14ac:dyDescent="0.3">
      <c r="A4" s="251"/>
      <c r="B4" s="326"/>
      <c r="C4" s="1172" t="s">
        <v>1747</v>
      </c>
      <c r="D4" s="1173"/>
      <c r="E4" s="1174"/>
      <c r="H4" s="163"/>
      <c r="I4" s="341"/>
      <c r="J4" s="163"/>
      <c r="N4" s="106">
        <f>COUNTIF(N6:N103,O4)</f>
        <v>49</v>
      </c>
      <c r="O4" s="165" t="s">
        <v>265</v>
      </c>
      <c r="P4" s="102" t="s">
        <v>268</v>
      </c>
      <c r="Q4" s="103">
        <f>COUNTIF(Q7:Q103,P4)</f>
        <v>13</v>
      </c>
      <c r="R4" s="100"/>
      <c r="S4" s="102" t="s">
        <v>268</v>
      </c>
      <c r="T4" s="97">
        <f>COUNTIF(T7:T103,S4)</f>
        <v>4</v>
      </c>
    </row>
    <row r="5" spans="1:20" ht="57" customHeight="1" x14ac:dyDescent="0.25">
      <c r="A5" s="252"/>
      <c r="B5" s="327"/>
      <c r="C5" s="365" t="s">
        <v>1750</v>
      </c>
      <c r="D5" s="638" t="s">
        <v>1748</v>
      </c>
      <c r="E5" s="638" t="s">
        <v>1749</v>
      </c>
      <c r="G5" s="166"/>
      <c r="H5" s="167"/>
      <c r="I5" s="342"/>
      <c r="J5" s="167"/>
      <c r="K5" s="166"/>
      <c r="L5" s="166"/>
      <c r="N5" s="107">
        <f>COUNTIF(N6:N103,O5)</f>
        <v>36</v>
      </c>
      <c r="O5" s="168" t="s">
        <v>260</v>
      </c>
      <c r="P5" s="104" t="s">
        <v>260</v>
      </c>
      <c r="Q5" s="105">
        <f>COUNTIF(Q7:Q103,P5)</f>
        <v>22</v>
      </c>
      <c r="R5" s="100"/>
      <c r="S5" s="102" t="s">
        <v>260</v>
      </c>
      <c r="T5" s="97">
        <f>COUNTIF(T7:T103,S5)</f>
        <v>9</v>
      </c>
    </row>
    <row r="6" spans="1:20" ht="24.75" customHeight="1" x14ac:dyDescent="0.25">
      <c r="A6" s="246"/>
      <c r="B6" s="48" t="s">
        <v>84</v>
      </c>
      <c r="C6" s="1178" t="s">
        <v>85</v>
      </c>
      <c r="D6" s="1179"/>
      <c r="E6" s="1179"/>
      <c r="F6" s="1180"/>
      <c r="G6" s="48"/>
      <c r="H6" s="68"/>
      <c r="I6" s="137" t="s">
        <v>86</v>
      </c>
      <c r="J6" s="137" t="s">
        <v>751</v>
      </c>
      <c r="K6" s="132" t="s">
        <v>353</v>
      </c>
      <c r="L6" s="48"/>
      <c r="M6" s="133"/>
      <c r="N6" s="128"/>
      <c r="O6" s="68"/>
      <c r="P6" s="68"/>
      <c r="Q6" s="68"/>
      <c r="R6" s="101"/>
      <c r="S6" s="98"/>
      <c r="T6" s="99"/>
    </row>
    <row r="7" spans="1:20" ht="33.75" x14ac:dyDescent="0.25">
      <c r="A7" s="246"/>
      <c r="B7" s="328">
        <v>1</v>
      </c>
      <c r="C7" s="310" t="s">
        <v>615</v>
      </c>
      <c r="D7" s="310" t="s">
        <v>615</v>
      </c>
      <c r="E7" s="310" t="s">
        <v>615</v>
      </c>
      <c r="F7" s="46" t="s">
        <v>87</v>
      </c>
      <c r="G7" s="46" t="s">
        <v>8</v>
      </c>
      <c r="H7" s="125" t="s">
        <v>88</v>
      </c>
      <c r="I7" s="138" t="s">
        <v>418</v>
      </c>
      <c r="J7" s="155" t="s">
        <v>749</v>
      </c>
      <c r="K7" s="10" t="s">
        <v>359</v>
      </c>
      <c r="L7" s="32" t="s">
        <v>8</v>
      </c>
      <c r="M7" s="11" t="s">
        <v>405</v>
      </c>
      <c r="N7" s="129" t="s">
        <v>260</v>
      </c>
      <c r="O7" s="70" t="s">
        <v>260</v>
      </c>
      <c r="P7" s="49" t="s">
        <v>261</v>
      </c>
      <c r="Q7" s="8" t="s">
        <v>260</v>
      </c>
      <c r="R7" s="46" t="s">
        <v>87</v>
      </c>
      <c r="S7" s="46" t="s">
        <v>8</v>
      </c>
      <c r="T7" s="74" t="s">
        <v>265</v>
      </c>
    </row>
    <row r="8" spans="1:20" ht="33.75" x14ac:dyDescent="0.25">
      <c r="A8" s="246"/>
      <c r="B8" s="328">
        <v>1</v>
      </c>
      <c r="C8" s="310" t="s">
        <v>615</v>
      </c>
      <c r="D8" s="310" t="s">
        <v>615</v>
      </c>
      <c r="E8" s="310" t="s">
        <v>615</v>
      </c>
      <c r="F8" s="32" t="s">
        <v>89</v>
      </c>
      <c r="G8" s="32" t="s">
        <v>90</v>
      </c>
      <c r="H8" s="83" t="s">
        <v>91</v>
      </c>
      <c r="I8" s="139" t="s">
        <v>419</v>
      </c>
      <c r="J8" s="155" t="s">
        <v>749</v>
      </c>
      <c r="K8" s="10" t="s">
        <v>370</v>
      </c>
      <c r="L8" s="32" t="s">
        <v>360</v>
      </c>
      <c r="M8" s="11" t="s">
        <v>405</v>
      </c>
      <c r="N8" s="129" t="s">
        <v>260</v>
      </c>
      <c r="O8" s="70" t="s">
        <v>260</v>
      </c>
      <c r="P8" s="49" t="s">
        <v>261</v>
      </c>
      <c r="Q8" s="8" t="s">
        <v>260</v>
      </c>
      <c r="R8" s="32" t="s">
        <v>89</v>
      </c>
      <c r="S8" s="32" t="s">
        <v>90</v>
      </c>
      <c r="T8" s="74" t="s">
        <v>265</v>
      </c>
    </row>
    <row r="9" spans="1:20" ht="33.75" x14ac:dyDescent="0.25">
      <c r="A9" s="246"/>
      <c r="B9" s="328">
        <v>1</v>
      </c>
      <c r="C9" s="310" t="s">
        <v>615</v>
      </c>
      <c r="D9" s="310" t="s">
        <v>615</v>
      </c>
      <c r="E9" s="310" t="s">
        <v>615</v>
      </c>
      <c r="F9" s="32" t="s">
        <v>92</v>
      </c>
      <c r="G9" s="32" t="s">
        <v>90</v>
      </c>
      <c r="H9" s="83" t="s">
        <v>91</v>
      </c>
      <c r="I9" s="139" t="s">
        <v>420</v>
      </c>
      <c r="J9" s="155" t="s">
        <v>749</v>
      </c>
      <c r="K9" s="10" t="s">
        <v>371</v>
      </c>
      <c r="L9" s="32" t="s">
        <v>360</v>
      </c>
      <c r="M9" s="11" t="s">
        <v>405</v>
      </c>
      <c r="N9" s="129" t="s">
        <v>260</v>
      </c>
      <c r="O9" s="70" t="s">
        <v>260</v>
      </c>
      <c r="P9" s="49" t="s">
        <v>261</v>
      </c>
      <c r="Q9" s="8" t="s">
        <v>260</v>
      </c>
      <c r="R9" s="32" t="s">
        <v>92</v>
      </c>
      <c r="S9" s="32" t="s">
        <v>90</v>
      </c>
      <c r="T9" s="74" t="s">
        <v>265</v>
      </c>
    </row>
    <row r="10" spans="1:20" ht="21" customHeight="1" x14ac:dyDescent="0.25">
      <c r="A10" s="247" t="s">
        <v>596</v>
      </c>
      <c r="B10" s="322">
        <v>1</v>
      </c>
      <c r="C10" s="1175" t="s">
        <v>94</v>
      </c>
      <c r="D10" s="1176"/>
      <c r="E10" s="1176"/>
      <c r="F10" s="1177"/>
      <c r="G10" s="50"/>
      <c r="H10" s="122"/>
      <c r="I10" s="343" t="s">
        <v>421</v>
      </c>
      <c r="J10" s="214"/>
      <c r="K10" s="77" t="s">
        <v>354</v>
      </c>
      <c r="L10" s="50"/>
      <c r="M10" s="78"/>
      <c r="N10" s="130"/>
      <c r="O10" s="77"/>
      <c r="P10" s="50"/>
      <c r="Q10" s="78"/>
      <c r="R10" s="77"/>
      <c r="S10" s="50"/>
      <c r="T10" s="78"/>
    </row>
    <row r="11" spans="1:20" ht="62.25" customHeight="1" x14ac:dyDescent="0.25">
      <c r="A11" s="247"/>
      <c r="B11" s="147">
        <v>1</v>
      </c>
      <c r="C11" s="310" t="s">
        <v>615</v>
      </c>
      <c r="D11" s="310" t="s">
        <v>615</v>
      </c>
      <c r="E11" s="310" t="s">
        <v>615</v>
      </c>
      <c r="F11" s="32" t="s">
        <v>334</v>
      </c>
      <c r="G11" s="32" t="s">
        <v>90</v>
      </c>
      <c r="H11" s="19" t="s">
        <v>1108</v>
      </c>
      <c r="I11" s="140" t="s">
        <v>98</v>
      </c>
      <c r="J11" s="155" t="s">
        <v>750</v>
      </c>
      <c r="K11" s="10" t="s">
        <v>355</v>
      </c>
      <c r="L11" s="32" t="s">
        <v>360</v>
      </c>
      <c r="M11" s="13" t="s">
        <v>3614</v>
      </c>
      <c r="N11" s="129" t="s">
        <v>260</v>
      </c>
      <c r="O11" s="70" t="s">
        <v>260</v>
      </c>
      <c r="P11" s="55" t="s">
        <v>262</v>
      </c>
      <c r="Q11" s="8" t="s">
        <v>260</v>
      </c>
      <c r="R11" s="36" t="s">
        <v>95</v>
      </c>
      <c r="S11" s="36" t="s">
        <v>96</v>
      </c>
      <c r="T11" s="74" t="s">
        <v>265</v>
      </c>
    </row>
    <row r="12" spans="1:20" ht="60.75" customHeight="1" x14ac:dyDescent="0.25">
      <c r="A12" s="247"/>
      <c r="B12" s="147">
        <v>1</v>
      </c>
      <c r="C12" s="311" t="s">
        <v>946</v>
      </c>
      <c r="D12" s="311" t="s">
        <v>946</v>
      </c>
      <c r="E12" s="311" t="s">
        <v>946</v>
      </c>
      <c r="F12" s="33" t="s">
        <v>335</v>
      </c>
      <c r="G12" s="33" t="s">
        <v>362</v>
      </c>
      <c r="H12" s="124" t="s">
        <v>351</v>
      </c>
      <c r="I12" s="140" t="s">
        <v>430</v>
      </c>
      <c r="J12" s="155" t="s">
        <v>749</v>
      </c>
      <c r="K12" s="10" t="s">
        <v>356</v>
      </c>
      <c r="L12" s="32" t="s">
        <v>363</v>
      </c>
      <c r="M12" s="13" t="s">
        <v>3615</v>
      </c>
      <c r="N12" s="129" t="s">
        <v>260</v>
      </c>
      <c r="O12" s="71" t="s">
        <v>263</v>
      </c>
      <c r="P12" s="72" t="s">
        <v>264</v>
      </c>
      <c r="Q12" s="73" t="s">
        <v>265</v>
      </c>
      <c r="R12" s="70" t="s">
        <v>260</v>
      </c>
      <c r="S12" s="36" t="s">
        <v>266</v>
      </c>
      <c r="T12" s="76" t="s">
        <v>260</v>
      </c>
    </row>
    <row r="13" spans="1:20" ht="60.75" customHeight="1" x14ac:dyDescent="0.25">
      <c r="A13" s="247"/>
      <c r="B13" s="147">
        <v>1</v>
      </c>
      <c r="C13" s="311" t="s">
        <v>946</v>
      </c>
      <c r="D13" s="311" t="s">
        <v>946</v>
      </c>
      <c r="E13" s="311" t="s">
        <v>946</v>
      </c>
      <c r="F13" s="36" t="s">
        <v>794</v>
      </c>
      <c r="G13" s="36" t="s">
        <v>795</v>
      </c>
      <c r="H13" s="19" t="s">
        <v>796</v>
      </c>
      <c r="I13" s="362" t="s">
        <v>1089</v>
      </c>
      <c r="J13" s="155" t="s">
        <v>749</v>
      </c>
      <c r="K13" s="10" t="s">
        <v>797</v>
      </c>
      <c r="L13" s="32" t="s">
        <v>360</v>
      </c>
      <c r="M13" s="13" t="s">
        <v>3616</v>
      </c>
      <c r="N13" s="129" t="s">
        <v>260</v>
      </c>
      <c r="O13" s="223" t="s">
        <v>798</v>
      </c>
      <c r="P13" s="55" t="s">
        <v>799</v>
      </c>
      <c r="Q13" s="73" t="s">
        <v>265</v>
      </c>
      <c r="R13" s="70" t="s">
        <v>260</v>
      </c>
      <c r="S13" s="36" t="s">
        <v>266</v>
      </c>
      <c r="T13" s="76" t="s">
        <v>260</v>
      </c>
    </row>
    <row r="14" spans="1:20" ht="90" x14ac:dyDescent="0.25">
      <c r="A14" s="247"/>
      <c r="B14" s="147">
        <v>1</v>
      </c>
      <c r="C14" s="310" t="s">
        <v>615</v>
      </c>
      <c r="D14" s="310" t="s">
        <v>615</v>
      </c>
      <c r="E14" s="310" t="s">
        <v>615</v>
      </c>
      <c r="F14" s="32" t="s">
        <v>352</v>
      </c>
      <c r="G14" s="41" t="s">
        <v>8</v>
      </c>
      <c r="H14" s="126" t="s">
        <v>101</v>
      </c>
      <c r="I14" s="140" t="s">
        <v>431</v>
      </c>
      <c r="J14" s="155" t="s">
        <v>750</v>
      </c>
      <c r="K14" s="10" t="s">
        <v>357</v>
      </c>
      <c r="L14" s="41" t="s">
        <v>8</v>
      </c>
      <c r="M14" s="11" t="s">
        <v>369</v>
      </c>
      <c r="N14" s="129" t="s">
        <v>265</v>
      </c>
      <c r="O14" s="3" t="s">
        <v>267</v>
      </c>
      <c r="P14" s="55" t="s">
        <v>8</v>
      </c>
      <c r="Q14" s="76" t="s">
        <v>265</v>
      </c>
      <c r="R14" s="3" t="s">
        <v>270</v>
      </c>
      <c r="S14" s="55" t="s">
        <v>269</v>
      </c>
      <c r="T14" s="76" t="s">
        <v>265</v>
      </c>
    </row>
    <row r="15" spans="1:20" ht="45" x14ac:dyDescent="0.25">
      <c r="A15" s="247"/>
      <c r="B15" s="329">
        <v>1</v>
      </c>
      <c r="C15" s="310" t="s">
        <v>615</v>
      </c>
      <c r="D15" s="310" t="s">
        <v>615</v>
      </c>
      <c r="E15" s="310" t="s">
        <v>615</v>
      </c>
      <c r="F15" s="32" t="s">
        <v>336</v>
      </c>
      <c r="G15" s="32" t="s">
        <v>272</v>
      </c>
      <c r="H15" s="126" t="s">
        <v>101</v>
      </c>
      <c r="I15" s="140" t="s">
        <v>432</v>
      </c>
      <c r="J15" s="155" t="s">
        <v>749</v>
      </c>
      <c r="K15" s="10" t="s">
        <v>358</v>
      </c>
      <c r="L15" s="32" t="s">
        <v>361</v>
      </c>
      <c r="M15" s="11" t="s">
        <v>369</v>
      </c>
      <c r="N15" s="129" t="s">
        <v>260</v>
      </c>
      <c r="O15" s="3" t="s">
        <v>271</v>
      </c>
      <c r="P15" s="35" t="s">
        <v>73</v>
      </c>
      <c r="Q15" s="76" t="s">
        <v>268</v>
      </c>
      <c r="R15" s="36" t="s">
        <v>99</v>
      </c>
      <c r="S15" s="36" t="s">
        <v>100</v>
      </c>
      <c r="T15" s="76" t="s">
        <v>265</v>
      </c>
    </row>
    <row r="16" spans="1:20" ht="67.5" customHeight="1" x14ac:dyDescent="0.25">
      <c r="A16" s="247"/>
      <c r="B16" s="323">
        <v>1</v>
      </c>
      <c r="C16" s="312" t="s">
        <v>946</v>
      </c>
      <c r="D16" s="312" t="s">
        <v>946</v>
      </c>
      <c r="E16" s="312" t="s">
        <v>946</v>
      </c>
      <c r="F16" s="32" t="s">
        <v>1155</v>
      </c>
      <c r="G16" s="32" t="s">
        <v>8</v>
      </c>
      <c r="H16" s="83" t="s">
        <v>1109</v>
      </c>
      <c r="I16" s="139" t="s">
        <v>1093</v>
      </c>
      <c r="J16" s="155" t="s">
        <v>757</v>
      </c>
      <c r="K16" s="10" t="s">
        <v>1156</v>
      </c>
      <c r="L16" s="32" t="s">
        <v>8</v>
      </c>
      <c r="M16" s="11" t="s">
        <v>3617</v>
      </c>
      <c r="N16" s="221" t="s">
        <v>265</v>
      </c>
      <c r="O16" s="92" t="s">
        <v>1100</v>
      </c>
      <c r="P16" s="54" t="s">
        <v>8</v>
      </c>
      <c r="Q16" s="93" t="s">
        <v>265</v>
      </c>
      <c r="R16" s="32" t="s">
        <v>1101</v>
      </c>
      <c r="S16" s="32" t="s">
        <v>8</v>
      </c>
      <c r="T16" s="224" t="s">
        <v>265</v>
      </c>
    </row>
    <row r="17" spans="1:20" ht="75.75" customHeight="1" x14ac:dyDescent="0.25">
      <c r="A17" s="81" t="s">
        <v>102</v>
      </c>
      <c r="B17" s="321" t="s">
        <v>125</v>
      </c>
      <c r="C17" s="1185" t="s">
        <v>1083</v>
      </c>
      <c r="D17" s="1186"/>
      <c r="E17" s="1187"/>
      <c r="F17" s="1181" t="s">
        <v>1102</v>
      </c>
      <c r="G17" s="1182"/>
      <c r="H17" s="1182"/>
      <c r="I17" s="141" t="s">
        <v>649</v>
      </c>
      <c r="J17" s="217"/>
      <c r="K17" s="119" t="s">
        <v>650</v>
      </c>
      <c r="L17" s="82"/>
      <c r="M17" s="94"/>
      <c r="N17" s="131"/>
      <c r="O17" s="53"/>
      <c r="P17" s="52"/>
      <c r="Q17" s="79"/>
      <c r="R17" s="52"/>
      <c r="S17" s="52"/>
      <c r="T17" s="79"/>
    </row>
    <row r="18" spans="1:20" ht="65.25" customHeight="1" x14ac:dyDescent="0.25">
      <c r="A18" s="89" t="s">
        <v>103</v>
      </c>
      <c r="B18" s="80">
        <v>1</v>
      </c>
      <c r="C18" s="1165" t="s">
        <v>278</v>
      </c>
      <c r="D18" s="1166"/>
      <c r="E18" s="1167"/>
      <c r="F18" s="1183"/>
      <c r="G18" s="1184"/>
      <c r="H18" s="1184"/>
      <c r="I18" s="141" t="s">
        <v>422</v>
      </c>
      <c r="J18" s="217"/>
      <c r="K18" s="119" t="s">
        <v>364</v>
      </c>
      <c r="L18" s="82"/>
      <c r="M18" s="94"/>
      <c r="N18" s="131"/>
      <c r="O18" s="53"/>
      <c r="P18" s="52"/>
      <c r="Q18" s="79"/>
      <c r="R18" s="52"/>
      <c r="S18" s="52"/>
      <c r="T18" s="79"/>
    </row>
    <row r="19" spans="1:20" ht="68.25" customHeight="1" x14ac:dyDescent="0.25">
      <c r="A19" s="89"/>
      <c r="B19" s="323">
        <v>1</v>
      </c>
      <c r="C19" s="310" t="s">
        <v>615</v>
      </c>
      <c r="D19" s="310" t="s">
        <v>615</v>
      </c>
      <c r="E19" s="310" t="s">
        <v>615</v>
      </c>
      <c r="F19" s="32" t="s">
        <v>651</v>
      </c>
      <c r="G19" s="83" t="s">
        <v>367</v>
      </c>
      <c r="H19" s="83" t="s">
        <v>1677</v>
      </c>
      <c r="I19" s="139" t="s">
        <v>433</v>
      </c>
      <c r="J19" s="155" t="s">
        <v>752</v>
      </c>
      <c r="K19" s="10" t="s">
        <v>711</v>
      </c>
      <c r="L19" s="32" t="s">
        <v>372</v>
      </c>
      <c r="M19" s="11" t="s">
        <v>1676</v>
      </c>
      <c r="N19" s="129" t="s">
        <v>260</v>
      </c>
      <c r="O19" s="70" t="s">
        <v>260</v>
      </c>
      <c r="P19" s="49" t="s">
        <v>261</v>
      </c>
      <c r="Q19" s="8" t="s">
        <v>260</v>
      </c>
      <c r="R19" s="38" t="s">
        <v>275</v>
      </c>
      <c r="S19" s="32" t="s">
        <v>121</v>
      </c>
      <c r="T19" s="84" t="s">
        <v>265</v>
      </c>
    </row>
    <row r="20" spans="1:20" ht="54.75" customHeight="1" x14ac:dyDescent="0.25">
      <c r="A20" s="89"/>
      <c r="B20" s="323">
        <v>1</v>
      </c>
      <c r="C20" s="310" t="s">
        <v>615</v>
      </c>
      <c r="D20" s="310" t="s">
        <v>615</v>
      </c>
      <c r="E20" s="310" t="s">
        <v>615</v>
      </c>
      <c r="F20" s="32" t="s">
        <v>652</v>
      </c>
      <c r="G20" s="32" t="s">
        <v>90</v>
      </c>
      <c r="H20" s="83" t="s">
        <v>101</v>
      </c>
      <c r="I20" s="139" t="s">
        <v>653</v>
      </c>
      <c r="J20" s="155" t="s">
        <v>749</v>
      </c>
      <c r="K20" s="10" t="s">
        <v>654</v>
      </c>
      <c r="L20" s="32" t="s">
        <v>360</v>
      </c>
      <c r="M20" s="11" t="s">
        <v>369</v>
      </c>
      <c r="N20" s="129" t="s">
        <v>260</v>
      </c>
      <c r="O20" s="70" t="s">
        <v>260</v>
      </c>
      <c r="P20" s="55" t="s">
        <v>274</v>
      </c>
      <c r="Q20" s="8" t="s">
        <v>260</v>
      </c>
      <c r="R20" s="38"/>
      <c r="S20" s="32"/>
      <c r="T20" s="84" t="s">
        <v>260</v>
      </c>
    </row>
    <row r="21" spans="1:20" ht="51" customHeight="1" x14ac:dyDescent="0.25">
      <c r="A21" s="89"/>
      <c r="B21" s="323">
        <v>1</v>
      </c>
      <c r="C21" s="310" t="s">
        <v>615</v>
      </c>
      <c r="D21" s="310" t="s">
        <v>615</v>
      </c>
      <c r="E21" s="310" t="s">
        <v>615</v>
      </c>
      <c r="F21" s="32" t="s">
        <v>815</v>
      </c>
      <c r="G21" s="46" t="s">
        <v>8</v>
      </c>
      <c r="H21" s="83" t="s">
        <v>1040</v>
      </c>
      <c r="I21" s="139" t="s">
        <v>434</v>
      </c>
      <c r="J21" s="155" t="s">
        <v>752</v>
      </c>
      <c r="K21" s="10" t="s">
        <v>900</v>
      </c>
      <c r="L21" s="46" t="s">
        <v>8</v>
      </c>
      <c r="M21" s="11" t="s">
        <v>3618</v>
      </c>
      <c r="N21" s="221" t="s">
        <v>260</v>
      </c>
      <c r="O21" s="70" t="s">
        <v>260</v>
      </c>
      <c r="P21" s="55" t="s">
        <v>274</v>
      </c>
      <c r="Q21" s="8" t="s">
        <v>260</v>
      </c>
      <c r="R21" s="35" t="s">
        <v>415</v>
      </c>
      <c r="S21" s="36" t="s">
        <v>8</v>
      </c>
      <c r="T21" s="84" t="s">
        <v>265</v>
      </c>
    </row>
    <row r="22" spans="1:20" ht="55.5" customHeight="1" x14ac:dyDescent="0.25">
      <c r="A22" s="89"/>
      <c r="B22" s="323">
        <v>1</v>
      </c>
      <c r="C22" s="310" t="s">
        <v>615</v>
      </c>
      <c r="D22" s="310" t="s">
        <v>615</v>
      </c>
      <c r="E22" s="310" t="s">
        <v>615</v>
      </c>
      <c r="F22" s="32" t="s">
        <v>655</v>
      </c>
      <c r="G22" s="83" t="s">
        <v>1008</v>
      </c>
      <c r="H22" s="83" t="s">
        <v>101</v>
      </c>
      <c r="I22" s="139" t="s">
        <v>435</v>
      </c>
      <c r="J22" s="155" t="s">
        <v>754</v>
      </c>
      <c r="K22" s="10" t="s">
        <v>712</v>
      </c>
      <c r="L22" s="32" t="s">
        <v>897</v>
      </c>
      <c r="M22" s="11" t="s">
        <v>369</v>
      </c>
      <c r="N22" s="129" t="s">
        <v>260</v>
      </c>
      <c r="O22" s="70" t="s">
        <v>260</v>
      </c>
      <c r="P22" s="55" t="s">
        <v>274</v>
      </c>
      <c r="Q22" s="8" t="s">
        <v>260</v>
      </c>
      <c r="R22" s="32" t="s">
        <v>260</v>
      </c>
      <c r="S22" s="32" t="s">
        <v>311</v>
      </c>
      <c r="T22" s="32" t="s">
        <v>260</v>
      </c>
    </row>
    <row r="23" spans="1:20" ht="189" customHeight="1" x14ac:dyDescent="0.25">
      <c r="A23" s="89"/>
      <c r="B23" s="323" t="s">
        <v>125</v>
      </c>
      <c r="C23" s="312" t="s">
        <v>946</v>
      </c>
      <c r="D23" s="312" t="s">
        <v>946</v>
      </c>
      <c r="E23" s="312" t="s">
        <v>946</v>
      </c>
      <c r="F23" s="32" t="s">
        <v>656</v>
      </c>
      <c r="G23" s="113" t="s">
        <v>898</v>
      </c>
      <c r="H23" s="83" t="s">
        <v>368</v>
      </c>
      <c r="I23" s="139" t="s">
        <v>436</v>
      </c>
      <c r="J23" s="155" t="s">
        <v>410</v>
      </c>
      <c r="K23" s="10" t="s">
        <v>713</v>
      </c>
      <c r="L23" s="84" t="s">
        <v>899</v>
      </c>
      <c r="M23" s="11" t="s">
        <v>3619</v>
      </c>
      <c r="N23" s="129" t="s">
        <v>265</v>
      </c>
      <c r="O23" s="5" t="s">
        <v>15</v>
      </c>
      <c r="P23" s="36" t="s">
        <v>16</v>
      </c>
      <c r="Q23" s="6" t="s">
        <v>277</v>
      </c>
      <c r="R23" s="12" t="s">
        <v>44</v>
      </c>
      <c r="S23" s="36" t="s">
        <v>45</v>
      </c>
      <c r="T23" s="84" t="s">
        <v>277</v>
      </c>
    </row>
    <row r="24" spans="1:20" ht="58.5" customHeight="1" x14ac:dyDescent="0.25">
      <c r="A24" s="89"/>
      <c r="B24" s="329">
        <v>1</v>
      </c>
      <c r="C24" s="313" t="s">
        <v>615</v>
      </c>
      <c r="D24" s="313" t="s">
        <v>615</v>
      </c>
      <c r="E24" s="313" t="s">
        <v>946</v>
      </c>
      <c r="F24" s="38" t="s">
        <v>657</v>
      </c>
      <c r="G24" s="32" t="s">
        <v>634</v>
      </c>
      <c r="H24" s="83" t="s">
        <v>633</v>
      </c>
      <c r="I24" s="140" t="s">
        <v>465</v>
      </c>
      <c r="J24" s="155" t="s">
        <v>2892</v>
      </c>
      <c r="K24" s="10" t="s">
        <v>714</v>
      </c>
      <c r="L24" s="32" t="s">
        <v>635</v>
      </c>
      <c r="M24" s="11" t="s">
        <v>400</v>
      </c>
      <c r="N24" s="129" t="s">
        <v>260</v>
      </c>
      <c r="O24" s="5" t="s">
        <v>260</v>
      </c>
      <c r="P24" s="49" t="s">
        <v>261</v>
      </c>
      <c r="Q24" s="8" t="s">
        <v>260</v>
      </c>
      <c r="R24" s="35" t="s">
        <v>293</v>
      </c>
      <c r="S24" s="36" t="s">
        <v>122</v>
      </c>
      <c r="T24" s="76" t="s">
        <v>265</v>
      </c>
    </row>
    <row r="25" spans="1:20" ht="58.5" customHeight="1" x14ac:dyDescent="0.25">
      <c r="A25" s="248"/>
      <c r="B25" s="324">
        <v>1</v>
      </c>
      <c r="C25" s="314" t="s">
        <v>615</v>
      </c>
      <c r="D25" s="314" t="s">
        <v>615</v>
      </c>
      <c r="E25" s="314" t="s">
        <v>615</v>
      </c>
      <c r="F25" s="32" t="s">
        <v>1074</v>
      </c>
      <c r="G25" s="32" t="s">
        <v>1075</v>
      </c>
      <c r="H25" s="83" t="s">
        <v>2789</v>
      </c>
      <c r="I25" s="140" t="s">
        <v>1076</v>
      </c>
      <c r="J25" s="155" t="s">
        <v>1077</v>
      </c>
      <c r="K25" s="10" t="s">
        <v>1078</v>
      </c>
      <c r="L25" s="32" t="s">
        <v>1079</v>
      </c>
      <c r="M25" s="11" t="s">
        <v>1080</v>
      </c>
      <c r="N25" s="225" t="s">
        <v>265</v>
      </c>
      <c r="O25" s="69" t="s">
        <v>260</v>
      </c>
      <c r="P25" s="49" t="s">
        <v>261</v>
      </c>
      <c r="Q25" s="91" t="s">
        <v>260</v>
      </c>
      <c r="R25" s="69" t="s">
        <v>260</v>
      </c>
      <c r="S25" s="363" t="s">
        <v>260</v>
      </c>
      <c r="T25" s="364" t="s">
        <v>260</v>
      </c>
    </row>
    <row r="26" spans="1:20" ht="56.25" customHeight="1" x14ac:dyDescent="0.25">
      <c r="A26" s="248"/>
      <c r="B26" s="329" t="s">
        <v>125</v>
      </c>
      <c r="C26" s="310" t="s">
        <v>946</v>
      </c>
      <c r="D26" s="310" t="s">
        <v>946</v>
      </c>
      <c r="E26" s="310" t="s">
        <v>946</v>
      </c>
      <c r="F26" s="46" t="s">
        <v>658</v>
      </c>
      <c r="G26" s="46" t="s">
        <v>8</v>
      </c>
      <c r="H26" s="127" t="s">
        <v>101</v>
      </c>
      <c r="I26" s="144" t="s">
        <v>437</v>
      </c>
      <c r="J26" s="155" t="s">
        <v>2892</v>
      </c>
      <c r="K26" s="10" t="s">
        <v>715</v>
      </c>
      <c r="L26" s="32" t="s">
        <v>8</v>
      </c>
      <c r="M26" s="11" t="s">
        <v>369</v>
      </c>
      <c r="N26" s="129" t="s">
        <v>260</v>
      </c>
      <c r="O26" s="69" t="s">
        <v>260</v>
      </c>
      <c r="P26" s="49" t="s">
        <v>261</v>
      </c>
      <c r="Q26" s="91" t="s">
        <v>260</v>
      </c>
      <c r="R26" s="39" t="s">
        <v>322</v>
      </c>
      <c r="S26" s="39" t="s">
        <v>8</v>
      </c>
      <c r="T26" s="75" t="s">
        <v>265</v>
      </c>
    </row>
    <row r="27" spans="1:20" ht="50.25" customHeight="1" x14ac:dyDescent="0.25">
      <c r="A27" s="248"/>
      <c r="B27" s="329">
        <v>1</v>
      </c>
      <c r="C27" s="310" t="s">
        <v>615</v>
      </c>
      <c r="D27" s="310" t="s">
        <v>615</v>
      </c>
      <c r="E27" s="310" t="s">
        <v>615</v>
      </c>
      <c r="F27" s="46" t="s">
        <v>660</v>
      </c>
      <c r="G27" s="38" t="s">
        <v>391</v>
      </c>
      <c r="H27" s="125" t="s">
        <v>991</v>
      </c>
      <c r="I27" s="144" t="s">
        <v>1087</v>
      </c>
      <c r="J27" s="155" t="s">
        <v>2892</v>
      </c>
      <c r="K27" s="10" t="s">
        <v>1117</v>
      </c>
      <c r="L27" s="32" t="s">
        <v>393</v>
      </c>
      <c r="M27" s="851" t="s">
        <v>2941</v>
      </c>
      <c r="N27" s="129" t="s">
        <v>260</v>
      </c>
      <c r="O27" s="69" t="s">
        <v>260</v>
      </c>
      <c r="P27" s="49" t="s">
        <v>261</v>
      </c>
      <c r="Q27" s="91" t="s">
        <v>260</v>
      </c>
      <c r="R27" s="39" t="s">
        <v>323</v>
      </c>
      <c r="S27" s="35" t="s">
        <v>49</v>
      </c>
      <c r="T27" s="75" t="s">
        <v>265</v>
      </c>
    </row>
    <row r="28" spans="1:20" ht="46.5" customHeight="1" x14ac:dyDescent="0.25">
      <c r="A28" s="248"/>
      <c r="B28" s="329">
        <v>1</v>
      </c>
      <c r="C28" s="310" t="s">
        <v>615</v>
      </c>
      <c r="D28" s="310" t="s">
        <v>615</v>
      </c>
      <c r="E28" s="310" t="s">
        <v>615</v>
      </c>
      <c r="F28" s="46" t="s">
        <v>659</v>
      </c>
      <c r="G28" s="38" t="s">
        <v>392</v>
      </c>
      <c r="H28" s="127" t="s">
        <v>101</v>
      </c>
      <c r="I28" s="144" t="s">
        <v>1088</v>
      </c>
      <c r="J28" s="155" t="s">
        <v>2892</v>
      </c>
      <c r="K28" s="10" t="s">
        <v>1118</v>
      </c>
      <c r="L28" s="32" t="s">
        <v>393</v>
      </c>
      <c r="M28" s="11" t="s">
        <v>369</v>
      </c>
      <c r="N28" s="129" t="s">
        <v>260</v>
      </c>
      <c r="O28" s="69" t="s">
        <v>260</v>
      </c>
      <c r="P28" s="49" t="s">
        <v>261</v>
      </c>
      <c r="Q28" s="91" t="s">
        <v>260</v>
      </c>
      <c r="R28" s="39" t="s">
        <v>324</v>
      </c>
      <c r="S28" s="35" t="s">
        <v>49</v>
      </c>
      <c r="T28" s="75" t="s">
        <v>265</v>
      </c>
    </row>
    <row r="29" spans="1:20" s="112" customFormat="1" ht="27" customHeight="1" x14ac:dyDescent="0.25">
      <c r="A29" s="89" t="s">
        <v>118</v>
      </c>
      <c r="B29" s="752">
        <v>1</v>
      </c>
      <c r="C29" s="1165" t="s">
        <v>74</v>
      </c>
      <c r="D29" s="1166"/>
      <c r="E29" s="1166"/>
      <c r="F29" s="1167"/>
      <c r="G29" s="81"/>
      <c r="H29" s="118"/>
      <c r="I29" s="141" t="s">
        <v>423</v>
      </c>
      <c r="J29" s="217"/>
      <c r="K29" s="119" t="s">
        <v>373</v>
      </c>
      <c r="L29" s="81"/>
      <c r="M29" s="94"/>
      <c r="N29" s="131"/>
      <c r="O29" s="81"/>
      <c r="P29" s="81"/>
      <c r="Q29" s="81"/>
      <c r="R29" s="81"/>
      <c r="S29" s="81"/>
      <c r="T29" s="81"/>
    </row>
    <row r="30" spans="1:20" ht="235.5" customHeight="1" x14ac:dyDescent="0.25">
      <c r="A30" s="89"/>
      <c r="B30" s="329">
        <v>1</v>
      </c>
      <c r="C30" s="313" t="s">
        <v>615</v>
      </c>
      <c r="D30" s="313" t="s">
        <v>946</v>
      </c>
      <c r="E30" s="313" t="s">
        <v>946</v>
      </c>
      <c r="F30" s="219" t="s">
        <v>661</v>
      </c>
      <c r="G30" s="35" t="s">
        <v>26</v>
      </c>
      <c r="H30" s="83" t="s">
        <v>1110</v>
      </c>
      <c r="I30" s="140" t="s">
        <v>450</v>
      </c>
      <c r="J30" s="155" t="s">
        <v>750</v>
      </c>
      <c r="K30" s="14" t="s">
        <v>716</v>
      </c>
      <c r="L30" s="35" t="s">
        <v>26</v>
      </c>
      <c r="M30" s="11" t="s">
        <v>3625</v>
      </c>
      <c r="N30" s="129" t="s">
        <v>265</v>
      </c>
      <c r="O30" s="3" t="s">
        <v>273</v>
      </c>
      <c r="P30" s="49" t="s">
        <v>8</v>
      </c>
      <c r="Q30" s="75" t="s">
        <v>265</v>
      </c>
      <c r="R30" s="37" t="s">
        <v>25</v>
      </c>
      <c r="S30" s="35" t="s">
        <v>26</v>
      </c>
      <c r="T30" s="76" t="s">
        <v>265</v>
      </c>
    </row>
    <row r="31" spans="1:20" ht="87.75" customHeight="1" x14ac:dyDescent="0.25">
      <c r="A31" s="89"/>
      <c r="B31" s="329">
        <v>1</v>
      </c>
      <c r="C31" s="313" t="s">
        <v>615</v>
      </c>
      <c r="D31" s="313" t="s">
        <v>615</v>
      </c>
      <c r="E31" s="313" t="s">
        <v>946</v>
      </c>
      <c r="F31" s="38" t="s">
        <v>662</v>
      </c>
      <c r="G31" s="38" t="s">
        <v>107</v>
      </c>
      <c r="H31" s="117" t="s">
        <v>108</v>
      </c>
      <c r="I31" s="344" t="s">
        <v>452</v>
      </c>
      <c r="J31" s="155" t="s">
        <v>753</v>
      </c>
      <c r="K31" s="16" t="s">
        <v>717</v>
      </c>
      <c r="L31" s="38" t="s">
        <v>107</v>
      </c>
      <c r="M31" s="13" t="s">
        <v>374</v>
      </c>
      <c r="N31" s="129" t="s">
        <v>260</v>
      </c>
      <c r="O31" s="92" t="s">
        <v>308</v>
      </c>
      <c r="P31" s="35" t="s">
        <v>107</v>
      </c>
      <c r="Q31" s="93" t="s">
        <v>265</v>
      </c>
      <c r="R31" s="35" t="s">
        <v>106</v>
      </c>
      <c r="S31" s="35" t="s">
        <v>107</v>
      </c>
      <c r="T31" s="76" t="s">
        <v>265</v>
      </c>
    </row>
    <row r="32" spans="1:20" ht="348.75" x14ac:dyDescent="0.25">
      <c r="A32" s="89"/>
      <c r="B32" s="329">
        <v>1</v>
      </c>
      <c r="C32" s="313" t="s">
        <v>615</v>
      </c>
      <c r="D32" s="313" t="s">
        <v>615</v>
      </c>
      <c r="E32" s="313" t="s">
        <v>946</v>
      </c>
      <c r="F32" s="38" t="s">
        <v>663</v>
      </c>
      <c r="G32" s="83" t="s">
        <v>1111</v>
      </c>
      <c r="H32" s="18" t="s">
        <v>407</v>
      </c>
      <c r="I32" s="344" t="s">
        <v>481</v>
      </c>
      <c r="J32" s="155" t="s">
        <v>2894</v>
      </c>
      <c r="K32" s="10" t="s">
        <v>718</v>
      </c>
      <c r="L32" s="1021" t="s">
        <v>3611</v>
      </c>
      <c r="M32" s="6" t="s">
        <v>1119</v>
      </c>
      <c r="N32" s="129" t="s">
        <v>260</v>
      </c>
      <c r="O32" s="3" t="s">
        <v>288</v>
      </c>
      <c r="P32" s="36" t="s">
        <v>75</v>
      </c>
      <c r="Q32" s="75" t="s">
        <v>265</v>
      </c>
      <c r="R32" s="37" t="s">
        <v>104</v>
      </c>
      <c r="S32" s="35" t="s">
        <v>105</v>
      </c>
      <c r="T32" s="76" t="s">
        <v>265</v>
      </c>
    </row>
    <row r="33" spans="1:20" ht="57.75" customHeight="1" x14ac:dyDescent="0.25">
      <c r="A33" s="89"/>
      <c r="B33" s="329">
        <v>1</v>
      </c>
      <c r="C33" s="313" t="s">
        <v>615</v>
      </c>
      <c r="D33" s="313" t="s">
        <v>992</v>
      </c>
      <c r="E33" s="313" t="s">
        <v>946</v>
      </c>
      <c r="F33" s="38" t="s">
        <v>664</v>
      </c>
      <c r="G33" s="38" t="s">
        <v>3</v>
      </c>
      <c r="H33" s="306" t="s">
        <v>800</v>
      </c>
      <c r="I33" s="140" t="s">
        <v>453</v>
      </c>
      <c r="J33" s="155" t="s">
        <v>754</v>
      </c>
      <c r="K33" s="16" t="s">
        <v>719</v>
      </c>
      <c r="L33" s="32" t="s">
        <v>398</v>
      </c>
      <c r="M33" s="18" t="s">
        <v>746</v>
      </c>
      <c r="N33" s="129" t="s">
        <v>265</v>
      </c>
      <c r="O33" s="3" t="s">
        <v>279</v>
      </c>
      <c r="P33" s="35" t="s">
        <v>3</v>
      </c>
      <c r="Q33" s="76" t="s">
        <v>265</v>
      </c>
      <c r="R33" s="15" t="s">
        <v>51</v>
      </c>
      <c r="S33" s="35" t="s">
        <v>27</v>
      </c>
      <c r="T33" s="76" t="s">
        <v>265</v>
      </c>
    </row>
    <row r="34" spans="1:20" ht="193.5" customHeight="1" x14ac:dyDescent="0.25">
      <c r="A34" s="89"/>
      <c r="B34" s="329">
        <v>1</v>
      </c>
      <c r="C34" s="313" t="s">
        <v>615</v>
      </c>
      <c r="D34" s="313" t="s">
        <v>615</v>
      </c>
      <c r="E34" s="313" t="s">
        <v>946</v>
      </c>
      <c r="F34" s="38" t="s">
        <v>665</v>
      </c>
      <c r="G34" s="32" t="s">
        <v>1048</v>
      </c>
      <c r="H34" s="117" t="s">
        <v>1084</v>
      </c>
      <c r="I34" s="142" t="s">
        <v>456</v>
      </c>
      <c r="J34" s="155" t="s">
        <v>754</v>
      </c>
      <c r="K34" s="16" t="s">
        <v>720</v>
      </c>
      <c r="L34" s="32" t="s">
        <v>1048</v>
      </c>
      <c r="M34" s="13" t="s">
        <v>1120</v>
      </c>
      <c r="N34" s="129" t="s">
        <v>265</v>
      </c>
      <c r="O34" s="5" t="s">
        <v>10</v>
      </c>
      <c r="P34" s="38" t="s">
        <v>13</v>
      </c>
      <c r="Q34" s="76" t="s">
        <v>265</v>
      </c>
      <c r="R34" s="3" t="s">
        <v>52</v>
      </c>
      <c r="S34" s="38" t="s">
        <v>29</v>
      </c>
      <c r="T34" s="76" t="s">
        <v>265</v>
      </c>
    </row>
    <row r="35" spans="1:20" ht="62.25" customHeight="1" x14ac:dyDescent="0.25">
      <c r="A35" s="89"/>
      <c r="B35" s="329">
        <v>1</v>
      </c>
      <c r="C35" s="313" t="s">
        <v>615</v>
      </c>
      <c r="D35" s="313" t="s">
        <v>615</v>
      </c>
      <c r="E35" s="313" t="s">
        <v>946</v>
      </c>
      <c r="F35" s="38" t="s">
        <v>666</v>
      </c>
      <c r="G35" s="32" t="s">
        <v>3220</v>
      </c>
      <c r="H35" s="117" t="s">
        <v>1085</v>
      </c>
      <c r="I35" s="344" t="s">
        <v>457</v>
      </c>
      <c r="J35" s="155" t="s">
        <v>754</v>
      </c>
      <c r="K35" s="16" t="s">
        <v>721</v>
      </c>
      <c r="L35" s="32" t="s">
        <v>3220</v>
      </c>
      <c r="M35" s="13" t="s">
        <v>1038</v>
      </c>
      <c r="N35" s="129" t="s">
        <v>265</v>
      </c>
      <c r="O35" s="5" t="s">
        <v>11</v>
      </c>
      <c r="P35" s="38" t="s">
        <v>30</v>
      </c>
      <c r="Q35" s="76" t="s">
        <v>265</v>
      </c>
      <c r="R35" s="3" t="s">
        <v>53</v>
      </c>
      <c r="S35" s="38" t="s">
        <v>30</v>
      </c>
      <c r="T35" s="76" t="s">
        <v>265</v>
      </c>
    </row>
    <row r="36" spans="1:20" ht="49.5" customHeight="1" x14ac:dyDescent="0.25">
      <c r="A36" s="89"/>
      <c r="B36" s="329">
        <v>1</v>
      </c>
      <c r="C36" s="313" t="s">
        <v>615</v>
      </c>
      <c r="D36" s="313" t="s">
        <v>615</v>
      </c>
      <c r="E36" s="313" t="s">
        <v>946</v>
      </c>
      <c r="F36" s="38" t="s">
        <v>667</v>
      </c>
      <c r="G36" s="38" t="s">
        <v>31</v>
      </c>
      <c r="H36" s="117" t="s">
        <v>1086</v>
      </c>
      <c r="I36" s="344" t="s">
        <v>141</v>
      </c>
      <c r="J36" s="155" t="s">
        <v>752</v>
      </c>
      <c r="K36" s="16" t="s">
        <v>722</v>
      </c>
      <c r="L36" s="38" t="s">
        <v>31</v>
      </c>
      <c r="M36" s="13" t="s">
        <v>375</v>
      </c>
      <c r="N36" s="129" t="s">
        <v>265</v>
      </c>
      <c r="O36" s="5" t="s">
        <v>12</v>
      </c>
      <c r="P36" s="38" t="s">
        <v>14</v>
      </c>
      <c r="Q36" s="76" t="s">
        <v>265</v>
      </c>
      <c r="R36" s="3" t="s">
        <v>54</v>
      </c>
      <c r="S36" s="38" t="s">
        <v>31</v>
      </c>
      <c r="T36" s="76" t="s">
        <v>265</v>
      </c>
    </row>
    <row r="37" spans="1:20" ht="61.5" customHeight="1" x14ac:dyDescent="0.25">
      <c r="A37" s="89"/>
      <c r="B37" s="329">
        <v>1</v>
      </c>
      <c r="C37" s="313" t="s">
        <v>615</v>
      </c>
      <c r="D37" s="313" t="s">
        <v>615</v>
      </c>
      <c r="E37" s="313" t="s">
        <v>946</v>
      </c>
      <c r="F37" s="32" t="s">
        <v>668</v>
      </c>
      <c r="G37" s="32" t="s">
        <v>1094</v>
      </c>
      <c r="H37" s="83" t="s">
        <v>4</v>
      </c>
      <c r="I37" s="140" t="s">
        <v>458</v>
      </c>
      <c r="J37" s="155" t="s">
        <v>3085</v>
      </c>
      <c r="K37" s="10" t="s">
        <v>723</v>
      </c>
      <c r="L37" s="32" t="s">
        <v>376</v>
      </c>
      <c r="M37" s="11" t="s">
        <v>1011</v>
      </c>
      <c r="N37" s="129" t="s">
        <v>265</v>
      </c>
      <c r="O37" s="5" t="s">
        <v>280</v>
      </c>
      <c r="P37" s="32" t="s">
        <v>282</v>
      </c>
      <c r="Q37" s="76" t="s">
        <v>265</v>
      </c>
      <c r="R37" s="2" t="s">
        <v>55</v>
      </c>
      <c r="S37" s="32" t="s">
        <v>32</v>
      </c>
      <c r="T37" s="76" t="s">
        <v>277</v>
      </c>
    </row>
    <row r="38" spans="1:20" ht="63.75" customHeight="1" x14ac:dyDescent="0.25">
      <c r="A38" s="89"/>
      <c r="B38" s="329">
        <v>1</v>
      </c>
      <c r="C38" s="313" t="s">
        <v>615</v>
      </c>
      <c r="D38" s="313" t="s">
        <v>615</v>
      </c>
      <c r="E38" s="313" t="s">
        <v>946</v>
      </c>
      <c r="F38" s="38" t="s">
        <v>669</v>
      </c>
      <c r="G38" s="32" t="s">
        <v>1094</v>
      </c>
      <c r="H38" s="117" t="s">
        <v>5</v>
      </c>
      <c r="I38" s="344" t="s">
        <v>459</v>
      </c>
      <c r="J38" s="155" t="s">
        <v>3085</v>
      </c>
      <c r="K38" s="10" t="s">
        <v>724</v>
      </c>
      <c r="L38" s="38" t="s">
        <v>376</v>
      </c>
      <c r="M38" s="13" t="s">
        <v>1012</v>
      </c>
      <c r="N38" s="129" t="s">
        <v>265</v>
      </c>
      <c r="O38" s="5" t="s">
        <v>281</v>
      </c>
      <c r="P38" s="38" t="s">
        <v>282</v>
      </c>
      <c r="Q38" s="76" t="s">
        <v>265</v>
      </c>
      <c r="R38" s="2" t="s">
        <v>55</v>
      </c>
      <c r="S38" s="38" t="s">
        <v>32</v>
      </c>
      <c r="T38" s="76" t="s">
        <v>277</v>
      </c>
    </row>
    <row r="39" spans="1:20" ht="59.25" customHeight="1" x14ac:dyDescent="0.25">
      <c r="A39" s="89"/>
      <c r="B39" s="329">
        <v>1</v>
      </c>
      <c r="C39" s="313" t="s">
        <v>615</v>
      </c>
      <c r="D39" s="313" t="s">
        <v>615</v>
      </c>
      <c r="E39" s="313" t="s">
        <v>946</v>
      </c>
      <c r="F39" s="38" t="s">
        <v>670</v>
      </c>
      <c r="G39" s="38" t="s">
        <v>283</v>
      </c>
      <c r="H39" s="117" t="s">
        <v>1095</v>
      </c>
      <c r="I39" s="344" t="s">
        <v>460</v>
      </c>
      <c r="J39" s="155" t="s">
        <v>3085</v>
      </c>
      <c r="K39" s="16" t="s">
        <v>725</v>
      </c>
      <c r="L39" s="38" t="s">
        <v>380</v>
      </c>
      <c r="M39" s="13" t="s">
        <v>377</v>
      </c>
      <c r="N39" s="129" t="s">
        <v>265</v>
      </c>
      <c r="O39" s="5" t="s">
        <v>284</v>
      </c>
      <c r="P39" s="38" t="s">
        <v>285</v>
      </c>
      <c r="Q39" s="76" t="s">
        <v>265</v>
      </c>
      <c r="R39" s="2" t="s">
        <v>55</v>
      </c>
      <c r="S39" s="38" t="s">
        <v>32</v>
      </c>
      <c r="T39" s="76" t="s">
        <v>277</v>
      </c>
    </row>
    <row r="40" spans="1:20" ht="123.75" x14ac:dyDescent="0.25">
      <c r="A40" s="89"/>
      <c r="B40" s="329">
        <v>1</v>
      </c>
      <c r="C40" s="313" t="s">
        <v>615</v>
      </c>
      <c r="D40" s="313" t="s">
        <v>615</v>
      </c>
      <c r="E40" s="313" t="s">
        <v>946</v>
      </c>
      <c r="F40" s="36" t="s">
        <v>671</v>
      </c>
      <c r="G40" s="44" t="s">
        <v>28</v>
      </c>
      <c r="H40" s="19" t="s">
        <v>110</v>
      </c>
      <c r="I40" s="344" t="s">
        <v>461</v>
      </c>
      <c r="J40" s="155" t="s">
        <v>3086</v>
      </c>
      <c r="K40" s="5" t="s">
        <v>726</v>
      </c>
      <c r="L40" s="44" t="s">
        <v>28</v>
      </c>
      <c r="M40" s="11" t="s">
        <v>1013</v>
      </c>
      <c r="N40" s="129" t="s">
        <v>265</v>
      </c>
      <c r="O40" s="5" t="s">
        <v>286</v>
      </c>
      <c r="P40" s="38" t="s">
        <v>287</v>
      </c>
      <c r="Q40" s="76" t="s">
        <v>277</v>
      </c>
      <c r="R40" s="12" t="s">
        <v>56</v>
      </c>
      <c r="S40" s="43" t="s">
        <v>28</v>
      </c>
      <c r="T40" s="76" t="s">
        <v>265</v>
      </c>
    </row>
    <row r="41" spans="1:20" ht="123.75" x14ac:dyDescent="0.25">
      <c r="A41" s="89"/>
      <c r="B41" s="329">
        <v>1</v>
      </c>
      <c r="C41" s="313" t="s">
        <v>615</v>
      </c>
      <c r="D41" s="313" t="s">
        <v>615</v>
      </c>
      <c r="E41" s="313" t="s">
        <v>946</v>
      </c>
      <c r="F41" s="36" t="s">
        <v>672</v>
      </c>
      <c r="G41" s="44" t="s">
        <v>28</v>
      </c>
      <c r="H41" s="19" t="s">
        <v>110</v>
      </c>
      <c r="I41" s="344" t="s">
        <v>462</v>
      </c>
      <c r="J41" s="155" t="s">
        <v>3086</v>
      </c>
      <c r="K41" s="5" t="s">
        <v>727</v>
      </c>
      <c r="L41" s="44" t="s">
        <v>28</v>
      </c>
      <c r="M41" s="11" t="s">
        <v>1014</v>
      </c>
      <c r="N41" s="212" t="s">
        <v>265</v>
      </c>
      <c r="O41" s="5" t="s">
        <v>286</v>
      </c>
      <c r="P41" s="38" t="s">
        <v>287</v>
      </c>
      <c r="Q41" s="76" t="s">
        <v>277</v>
      </c>
      <c r="R41" s="12" t="s">
        <v>57</v>
      </c>
      <c r="S41" s="43" t="s">
        <v>28</v>
      </c>
      <c r="T41" s="76" t="s">
        <v>265</v>
      </c>
    </row>
    <row r="42" spans="1:20" ht="21" customHeight="1" x14ac:dyDescent="0.25">
      <c r="A42" s="89" t="s">
        <v>119</v>
      </c>
      <c r="B42" s="80" t="s">
        <v>125</v>
      </c>
      <c r="C42" s="1165" t="s">
        <v>82</v>
      </c>
      <c r="D42" s="1168"/>
      <c r="E42" s="1168"/>
      <c r="F42" s="1169"/>
      <c r="G42" s="85"/>
      <c r="H42" s="123"/>
      <c r="I42" s="143" t="s">
        <v>425</v>
      </c>
      <c r="J42" s="218"/>
      <c r="K42" s="120" t="s">
        <v>381</v>
      </c>
      <c r="L42" s="85"/>
      <c r="M42" s="121"/>
      <c r="N42" s="213"/>
      <c r="O42" s="120"/>
      <c r="P42" s="85"/>
      <c r="Q42" s="121"/>
      <c r="R42" s="120"/>
      <c r="S42" s="85"/>
      <c r="T42" s="121"/>
    </row>
    <row r="43" spans="1:20" ht="116.25" customHeight="1" x14ac:dyDescent="0.25">
      <c r="A43" s="89"/>
      <c r="B43" s="329">
        <v>1</v>
      </c>
      <c r="C43" s="313" t="s">
        <v>615</v>
      </c>
      <c r="D43" s="313" t="s">
        <v>615</v>
      </c>
      <c r="E43" s="313" t="s">
        <v>615</v>
      </c>
      <c r="F43" s="32" t="s">
        <v>673</v>
      </c>
      <c r="G43" s="32" t="s">
        <v>8</v>
      </c>
      <c r="H43" s="19" t="s">
        <v>289</v>
      </c>
      <c r="I43" s="140" t="s">
        <v>463</v>
      </c>
      <c r="J43" s="155" t="s">
        <v>2892</v>
      </c>
      <c r="K43" s="10" t="s">
        <v>728</v>
      </c>
      <c r="L43" s="32" t="s">
        <v>8</v>
      </c>
      <c r="M43" s="6" t="s">
        <v>3620</v>
      </c>
      <c r="N43" s="129" t="s">
        <v>260</v>
      </c>
      <c r="O43" s="3" t="s">
        <v>290</v>
      </c>
      <c r="P43" s="49" t="s">
        <v>8</v>
      </c>
      <c r="Q43" s="75" t="s">
        <v>265</v>
      </c>
      <c r="R43" s="35" t="s">
        <v>292</v>
      </c>
      <c r="S43" s="36" t="s">
        <v>8</v>
      </c>
      <c r="T43" s="76" t="s">
        <v>265</v>
      </c>
    </row>
    <row r="44" spans="1:20" ht="110.25" customHeight="1" x14ac:dyDescent="0.25">
      <c r="A44" s="89"/>
      <c r="B44" s="329">
        <v>1</v>
      </c>
      <c r="C44" s="313" t="s">
        <v>615</v>
      </c>
      <c r="D44" s="313" t="s">
        <v>615</v>
      </c>
      <c r="E44" s="313" t="s">
        <v>615</v>
      </c>
      <c r="F44" s="32" t="s">
        <v>674</v>
      </c>
      <c r="G44" s="86" t="s">
        <v>399</v>
      </c>
      <c r="H44" s="19" t="s">
        <v>382</v>
      </c>
      <c r="I44" s="140" t="s">
        <v>464</v>
      </c>
      <c r="J44" s="155" t="s">
        <v>2892</v>
      </c>
      <c r="K44" s="10" t="s">
        <v>729</v>
      </c>
      <c r="L44" s="32" t="s">
        <v>3087</v>
      </c>
      <c r="M44" s="11" t="s">
        <v>3626</v>
      </c>
      <c r="N44" s="129" t="s">
        <v>260</v>
      </c>
      <c r="O44" s="3" t="s">
        <v>291</v>
      </c>
      <c r="P44" s="38" t="s">
        <v>83</v>
      </c>
      <c r="Q44" s="8" t="s">
        <v>277</v>
      </c>
      <c r="R44" s="5" t="s">
        <v>260</v>
      </c>
      <c r="S44" s="44" t="s">
        <v>294</v>
      </c>
      <c r="T44" s="76" t="s">
        <v>260</v>
      </c>
    </row>
    <row r="45" spans="1:20" ht="21.75" customHeight="1" x14ac:dyDescent="0.25">
      <c r="A45" s="89" t="s">
        <v>120</v>
      </c>
      <c r="B45" s="80">
        <v>1</v>
      </c>
      <c r="C45" s="1165" t="s">
        <v>295</v>
      </c>
      <c r="D45" s="1166"/>
      <c r="E45" s="1166"/>
      <c r="F45" s="1166"/>
      <c r="G45" s="1166"/>
      <c r="H45" s="1170"/>
      <c r="I45" s="141" t="s">
        <v>424</v>
      </c>
      <c r="J45" s="217"/>
      <c r="K45" s="119" t="s">
        <v>384</v>
      </c>
      <c r="L45" s="81"/>
      <c r="M45" s="94"/>
      <c r="N45" s="131"/>
      <c r="O45" s="81"/>
      <c r="P45" s="81"/>
      <c r="Q45" s="81"/>
      <c r="R45" s="80"/>
      <c r="S45" s="81"/>
      <c r="T45" s="81"/>
    </row>
    <row r="46" spans="1:20" ht="35.25" customHeight="1" x14ac:dyDescent="0.25">
      <c r="A46" s="248"/>
      <c r="B46" s="324">
        <v>1</v>
      </c>
      <c r="C46" s="314" t="s">
        <v>946</v>
      </c>
      <c r="D46" s="314" t="s">
        <v>993</v>
      </c>
      <c r="E46" s="314" t="s">
        <v>993</v>
      </c>
      <c r="F46" s="32" t="s">
        <v>675</v>
      </c>
      <c r="G46" s="32" t="s">
        <v>8</v>
      </c>
      <c r="H46" s="19" t="s">
        <v>383</v>
      </c>
      <c r="I46" s="140" t="s">
        <v>426</v>
      </c>
      <c r="J46" s="215" t="s">
        <v>2893</v>
      </c>
      <c r="K46" s="10" t="s">
        <v>730</v>
      </c>
      <c r="L46" s="32" t="s">
        <v>8</v>
      </c>
      <c r="M46" s="6" t="s">
        <v>3627</v>
      </c>
      <c r="N46" s="129" t="s">
        <v>265</v>
      </c>
      <c r="O46" s="3" t="s">
        <v>299</v>
      </c>
      <c r="P46" s="87" t="s">
        <v>300</v>
      </c>
      <c r="Q46" s="88" t="s">
        <v>265</v>
      </c>
      <c r="R46" s="35" t="s">
        <v>128</v>
      </c>
      <c r="S46" s="39" t="s">
        <v>8</v>
      </c>
      <c r="T46" s="88" t="s">
        <v>265</v>
      </c>
    </row>
    <row r="47" spans="1:20" ht="71.25" customHeight="1" x14ac:dyDescent="0.25">
      <c r="A47" s="248"/>
      <c r="B47" s="324">
        <v>1</v>
      </c>
      <c r="C47" s="314" t="s">
        <v>946</v>
      </c>
      <c r="D47" s="314" t="s">
        <v>993</v>
      </c>
      <c r="E47" s="314" t="s">
        <v>993</v>
      </c>
      <c r="F47" s="32" t="s">
        <v>676</v>
      </c>
      <c r="G47" s="32" t="s">
        <v>1362</v>
      </c>
      <c r="H47" s="19" t="s">
        <v>296</v>
      </c>
      <c r="I47" s="140" t="s">
        <v>466</v>
      </c>
      <c r="J47" s="215" t="s">
        <v>2893</v>
      </c>
      <c r="K47" s="10" t="s">
        <v>731</v>
      </c>
      <c r="L47" s="32" t="s">
        <v>3327</v>
      </c>
      <c r="M47" s="6" t="s">
        <v>385</v>
      </c>
      <c r="N47" s="129" t="s">
        <v>265</v>
      </c>
      <c r="O47" s="3" t="s">
        <v>297</v>
      </c>
      <c r="P47" s="87" t="s">
        <v>298</v>
      </c>
      <c r="Q47" s="8" t="s">
        <v>268</v>
      </c>
      <c r="R47" s="35" t="s">
        <v>129</v>
      </c>
      <c r="S47" s="36" t="s">
        <v>130</v>
      </c>
      <c r="T47" s="8" t="s">
        <v>268</v>
      </c>
    </row>
    <row r="48" spans="1:20" ht="39" customHeight="1" x14ac:dyDescent="0.25">
      <c r="A48" s="248"/>
      <c r="B48" s="323">
        <v>1</v>
      </c>
      <c r="C48" s="314" t="s">
        <v>946</v>
      </c>
      <c r="D48" s="314" t="s">
        <v>993</v>
      </c>
      <c r="E48" s="314" t="s">
        <v>993</v>
      </c>
      <c r="F48" s="32" t="s">
        <v>747</v>
      </c>
      <c r="G48" s="32" t="s">
        <v>997</v>
      </c>
      <c r="H48" s="117" t="s">
        <v>411</v>
      </c>
      <c r="I48" s="142" t="s">
        <v>467</v>
      </c>
      <c r="J48" s="220" t="s">
        <v>2892</v>
      </c>
      <c r="K48" s="10" t="s">
        <v>748</v>
      </c>
      <c r="L48" s="32" t="s">
        <v>1023</v>
      </c>
      <c r="M48" s="6" t="s">
        <v>3621</v>
      </c>
      <c r="N48" s="129" t="s">
        <v>260</v>
      </c>
      <c r="O48" s="3" t="s">
        <v>297</v>
      </c>
      <c r="P48" s="87" t="s">
        <v>298</v>
      </c>
      <c r="Q48" s="8" t="s">
        <v>268</v>
      </c>
      <c r="R48" s="35" t="s">
        <v>129</v>
      </c>
      <c r="S48" s="36" t="s">
        <v>130</v>
      </c>
      <c r="T48" s="8" t="s">
        <v>268</v>
      </c>
    </row>
    <row r="49" spans="1:20" ht="122.25" customHeight="1" x14ac:dyDescent="0.25">
      <c r="A49" s="248"/>
      <c r="B49" s="324">
        <v>1</v>
      </c>
      <c r="C49" s="314" t="s">
        <v>946</v>
      </c>
      <c r="D49" s="314" t="s">
        <v>946</v>
      </c>
      <c r="E49" s="314" t="s">
        <v>946</v>
      </c>
      <c r="F49" s="46" t="s">
        <v>677</v>
      </c>
      <c r="G49" s="83" t="s">
        <v>2790</v>
      </c>
      <c r="H49" s="83" t="s">
        <v>2427</v>
      </c>
      <c r="I49" s="344" t="s">
        <v>445</v>
      </c>
      <c r="J49" s="216" t="s">
        <v>749</v>
      </c>
      <c r="K49" s="10" t="s">
        <v>732</v>
      </c>
      <c r="L49" s="32" t="s">
        <v>2791</v>
      </c>
      <c r="M49" s="11" t="s">
        <v>3628</v>
      </c>
      <c r="N49" s="129" t="s">
        <v>260</v>
      </c>
      <c r="O49" s="3" t="s">
        <v>260</v>
      </c>
      <c r="P49" s="96" t="s">
        <v>9</v>
      </c>
      <c r="Q49" s="8" t="s">
        <v>260</v>
      </c>
      <c r="R49" s="46" t="s">
        <v>301</v>
      </c>
      <c r="S49" s="46" t="s">
        <v>131</v>
      </c>
      <c r="T49" s="76" t="s">
        <v>265</v>
      </c>
    </row>
    <row r="50" spans="1:20" ht="66.75" customHeight="1" x14ac:dyDescent="0.25">
      <c r="A50" s="248"/>
      <c r="B50" s="324">
        <v>1</v>
      </c>
      <c r="C50" s="314" t="s">
        <v>946</v>
      </c>
      <c r="D50" s="314" t="s">
        <v>946</v>
      </c>
      <c r="E50" s="314" t="s">
        <v>946</v>
      </c>
      <c r="F50" s="30" t="s">
        <v>678</v>
      </c>
      <c r="G50" s="32" t="s">
        <v>997</v>
      </c>
      <c r="H50" s="19" t="s">
        <v>101</v>
      </c>
      <c r="I50" s="140" t="s">
        <v>468</v>
      </c>
      <c r="J50" s="216" t="s">
        <v>750</v>
      </c>
      <c r="K50" s="10" t="s">
        <v>733</v>
      </c>
      <c r="L50" s="32" t="s">
        <v>998</v>
      </c>
      <c r="M50" s="6" t="s">
        <v>369</v>
      </c>
      <c r="N50" s="129" t="s">
        <v>265</v>
      </c>
      <c r="O50" s="3" t="s">
        <v>260</v>
      </c>
      <c r="P50" s="96" t="s">
        <v>9</v>
      </c>
      <c r="Q50" s="8" t="s">
        <v>260</v>
      </c>
      <c r="R50" s="30" t="s">
        <v>302</v>
      </c>
      <c r="S50" s="38" t="s">
        <v>66</v>
      </c>
      <c r="T50" s="76" t="s">
        <v>265</v>
      </c>
    </row>
    <row r="51" spans="1:20" ht="22.5" customHeight="1" x14ac:dyDescent="0.25">
      <c r="A51" s="89" t="s">
        <v>123</v>
      </c>
      <c r="B51" s="80">
        <v>1</v>
      </c>
      <c r="C51" s="1165" t="s">
        <v>303</v>
      </c>
      <c r="D51" s="1168"/>
      <c r="E51" s="1168"/>
      <c r="F51" s="1169"/>
      <c r="G51" s="81"/>
      <c r="H51" s="118"/>
      <c r="I51" s="141" t="s">
        <v>427</v>
      </c>
      <c r="J51" s="217"/>
      <c r="K51" s="119" t="s">
        <v>386</v>
      </c>
      <c r="L51" s="81"/>
      <c r="M51" s="94"/>
      <c r="N51" s="131"/>
      <c r="O51" s="81"/>
      <c r="P51" s="81"/>
      <c r="Q51" s="81"/>
      <c r="R51" s="80"/>
      <c r="S51" s="81"/>
      <c r="T51" s="81"/>
    </row>
    <row r="52" spans="1:20" ht="156.75" customHeight="1" x14ac:dyDescent="0.25">
      <c r="A52" s="248"/>
      <c r="B52" s="330">
        <v>1</v>
      </c>
      <c r="C52" s="314" t="s">
        <v>946</v>
      </c>
      <c r="D52" s="314" t="s">
        <v>993</v>
      </c>
      <c r="E52" s="314" t="s">
        <v>993</v>
      </c>
      <c r="F52" s="46" t="s">
        <v>679</v>
      </c>
      <c r="G52" s="32" t="s">
        <v>365</v>
      </c>
      <c r="H52" s="117" t="s">
        <v>133</v>
      </c>
      <c r="I52" s="344" t="s">
        <v>469</v>
      </c>
      <c r="J52" s="216" t="s">
        <v>2892</v>
      </c>
      <c r="K52" s="10" t="s">
        <v>734</v>
      </c>
      <c r="L52" s="32" t="s">
        <v>366</v>
      </c>
      <c r="M52" s="11" t="s">
        <v>3629</v>
      </c>
      <c r="N52" s="129" t="s">
        <v>260</v>
      </c>
      <c r="O52" s="3" t="s">
        <v>297</v>
      </c>
      <c r="P52" s="87" t="s">
        <v>298</v>
      </c>
      <c r="Q52" s="8" t="s">
        <v>268</v>
      </c>
      <c r="R52" s="46" t="s">
        <v>304</v>
      </c>
      <c r="S52" s="38" t="s">
        <v>132</v>
      </c>
      <c r="T52" s="76" t="s">
        <v>265</v>
      </c>
    </row>
    <row r="53" spans="1:20" ht="360.75" customHeight="1" x14ac:dyDescent="0.25">
      <c r="A53" s="248"/>
      <c r="B53" s="324" t="s">
        <v>125</v>
      </c>
      <c r="C53" s="314" t="s">
        <v>946</v>
      </c>
      <c r="D53" s="314" t="s">
        <v>993</v>
      </c>
      <c r="E53" s="314" t="s">
        <v>993</v>
      </c>
      <c r="F53" s="46" t="s">
        <v>680</v>
      </c>
      <c r="G53" s="37" t="s">
        <v>988</v>
      </c>
      <c r="H53" s="125" t="s">
        <v>1112</v>
      </c>
      <c r="I53" s="144" t="s">
        <v>470</v>
      </c>
      <c r="J53" s="216" t="s">
        <v>2892</v>
      </c>
      <c r="K53" s="20" t="s">
        <v>735</v>
      </c>
      <c r="L53" s="32" t="s">
        <v>1037</v>
      </c>
      <c r="M53" s="21" t="s">
        <v>1092</v>
      </c>
      <c r="N53" s="129" t="s">
        <v>265</v>
      </c>
      <c r="O53" s="2" t="s">
        <v>17</v>
      </c>
      <c r="P53" s="63" t="s">
        <v>416</v>
      </c>
      <c r="Q53" s="8" t="s">
        <v>268</v>
      </c>
      <c r="R53" s="10" t="s">
        <v>35</v>
      </c>
      <c r="S53" s="57" t="s">
        <v>33</v>
      </c>
      <c r="T53" s="90" t="s">
        <v>277</v>
      </c>
    </row>
    <row r="54" spans="1:20" ht="28.5" customHeight="1" x14ac:dyDescent="0.25">
      <c r="A54" s="89" t="s">
        <v>124</v>
      </c>
      <c r="B54" s="80">
        <v>1</v>
      </c>
      <c r="C54" s="1165" t="s">
        <v>134</v>
      </c>
      <c r="D54" s="1168"/>
      <c r="E54" s="1168"/>
      <c r="F54" s="1169"/>
      <c r="G54" s="81"/>
      <c r="H54" s="118"/>
      <c r="I54" s="141" t="s">
        <v>428</v>
      </c>
      <c r="J54" s="217"/>
      <c r="K54" s="119" t="s">
        <v>387</v>
      </c>
      <c r="L54" s="81"/>
      <c r="M54" s="94"/>
      <c r="N54" s="131"/>
      <c r="O54" s="81"/>
      <c r="P54" s="81"/>
      <c r="Q54" s="81"/>
      <c r="R54" s="80"/>
      <c r="S54" s="81"/>
      <c r="T54" s="81"/>
    </row>
    <row r="55" spans="1:20" ht="51.75" customHeight="1" x14ac:dyDescent="0.25">
      <c r="A55" s="89"/>
      <c r="B55" s="323">
        <v>1</v>
      </c>
      <c r="C55" s="312" t="s">
        <v>946</v>
      </c>
      <c r="D55" s="312" t="s">
        <v>615</v>
      </c>
      <c r="E55" s="312" t="s">
        <v>946</v>
      </c>
      <c r="F55" s="32" t="s">
        <v>681</v>
      </c>
      <c r="G55" s="83" t="s">
        <v>365</v>
      </c>
      <c r="H55" s="83" t="s">
        <v>401</v>
      </c>
      <c r="I55" s="140" t="s">
        <v>446</v>
      </c>
      <c r="J55" s="216" t="s">
        <v>752</v>
      </c>
      <c r="K55" s="10" t="s">
        <v>736</v>
      </c>
      <c r="L55" s="32" t="s">
        <v>366</v>
      </c>
      <c r="M55" s="11" t="s">
        <v>402</v>
      </c>
      <c r="N55" s="129" t="s">
        <v>260</v>
      </c>
      <c r="O55" s="70" t="s">
        <v>260</v>
      </c>
      <c r="P55" s="55" t="s">
        <v>274</v>
      </c>
      <c r="Q55" s="8" t="s">
        <v>260</v>
      </c>
      <c r="R55" s="32" t="s">
        <v>111</v>
      </c>
      <c r="S55" s="32" t="s">
        <v>112</v>
      </c>
      <c r="T55" s="32" t="s">
        <v>268</v>
      </c>
    </row>
    <row r="56" spans="1:20" ht="96.75" customHeight="1" x14ac:dyDescent="0.25">
      <c r="A56" s="248"/>
      <c r="B56" s="324">
        <v>1</v>
      </c>
      <c r="C56" s="312" t="s">
        <v>946</v>
      </c>
      <c r="D56" s="314" t="s">
        <v>993</v>
      </c>
      <c r="E56" s="314" t="s">
        <v>993</v>
      </c>
      <c r="F56" s="38" t="s">
        <v>682</v>
      </c>
      <c r="G56" s="32" t="s">
        <v>1047</v>
      </c>
      <c r="H56" s="83" t="s">
        <v>3145</v>
      </c>
      <c r="I56" s="144" t="s">
        <v>135</v>
      </c>
      <c r="J56" s="155" t="s">
        <v>754</v>
      </c>
      <c r="K56" s="16" t="s">
        <v>737</v>
      </c>
      <c r="L56" s="38" t="s">
        <v>1041</v>
      </c>
      <c r="M56" s="13" t="s">
        <v>3630</v>
      </c>
      <c r="N56" s="129" t="s">
        <v>265</v>
      </c>
      <c r="O56" s="5" t="s">
        <v>21</v>
      </c>
      <c r="P56" s="39" t="s">
        <v>13</v>
      </c>
      <c r="Q56" s="75" t="s">
        <v>265</v>
      </c>
      <c r="R56" s="16" t="s">
        <v>40</v>
      </c>
      <c r="S56" s="35" t="s">
        <v>41</v>
      </c>
      <c r="T56" s="75" t="s">
        <v>265</v>
      </c>
    </row>
    <row r="57" spans="1:20" ht="191.25" x14ac:dyDescent="0.25">
      <c r="A57" s="248"/>
      <c r="B57" s="324">
        <v>1</v>
      </c>
      <c r="C57" s="312" t="s">
        <v>946</v>
      </c>
      <c r="D57" s="314" t="s">
        <v>993</v>
      </c>
      <c r="E57" s="314" t="s">
        <v>993</v>
      </c>
      <c r="F57" s="38" t="s">
        <v>683</v>
      </c>
      <c r="G57" s="32" t="s">
        <v>3220</v>
      </c>
      <c r="H57" s="83" t="s">
        <v>3146</v>
      </c>
      <c r="I57" s="144" t="s">
        <v>136</v>
      </c>
      <c r="J57" s="155" t="s">
        <v>754</v>
      </c>
      <c r="K57" s="16" t="s">
        <v>738</v>
      </c>
      <c r="L57" s="32" t="s">
        <v>3220</v>
      </c>
      <c r="M57" s="13" t="s">
        <v>3631</v>
      </c>
      <c r="N57" s="129" t="s">
        <v>265</v>
      </c>
      <c r="O57" s="5" t="s">
        <v>22</v>
      </c>
      <c r="P57" s="39" t="s">
        <v>305</v>
      </c>
      <c r="Q57" s="75" t="s">
        <v>265</v>
      </c>
      <c r="R57" s="16" t="s">
        <v>42</v>
      </c>
      <c r="S57" s="39" t="s">
        <v>43</v>
      </c>
      <c r="T57" s="75" t="s">
        <v>265</v>
      </c>
    </row>
    <row r="58" spans="1:20" ht="168.75" x14ac:dyDescent="0.25">
      <c r="A58" s="248"/>
      <c r="B58" s="324">
        <v>1</v>
      </c>
      <c r="C58" s="312" t="s">
        <v>946</v>
      </c>
      <c r="D58" s="314" t="s">
        <v>993</v>
      </c>
      <c r="E58" s="314" t="s">
        <v>993</v>
      </c>
      <c r="F58" s="38" t="s">
        <v>684</v>
      </c>
      <c r="G58" s="39" t="s">
        <v>2750</v>
      </c>
      <c r="H58" s="83" t="s">
        <v>3612</v>
      </c>
      <c r="I58" s="144" t="s">
        <v>138</v>
      </c>
      <c r="J58" s="155" t="s">
        <v>752</v>
      </c>
      <c r="K58" s="16" t="s">
        <v>739</v>
      </c>
      <c r="L58" s="39" t="s">
        <v>127</v>
      </c>
      <c r="M58" s="13" t="s">
        <v>3632</v>
      </c>
      <c r="N58" s="129" t="s">
        <v>260</v>
      </c>
      <c r="O58" s="5" t="s">
        <v>309</v>
      </c>
      <c r="P58" s="39" t="s">
        <v>127</v>
      </c>
      <c r="Q58" s="75" t="s">
        <v>265</v>
      </c>
      <c r="R58" s="35" t="s">
        <v>137</v>
      </c>
      <c r="S58" s="39" t="s">
        <v>127</v>
      </c>
      <c r="T58" s="75" t="s">
        <v>265</v>
      </c>
    </row>
    <row r="59" spans="1:20" ht="135" x14ac:dyDescent="0.25">
      <c r="A59" s="248"/>
      <c r="B59" s="324">
        <v>1</v>
      </c>
      <c r="C59" s="312" t="s">
        <v>946</v>
      </c>
      <c r="D59" s="312" t="s">
        <v>946</v>
      </c>
      <c r="E59" s="312" t="s">
        <v>946</v>
      </c>
      <c r="F59" s="36" t="s">
        <v>685</v>
      </c>
      <c r="G59" s="44" t="s">
        <v>28</v>
      </c>
      <c r="H59" s="19" t="s">
        <v>109</v>
      </c>
      <c r="I59" s="140" t="s">
        <v>471</v>
      </c>
      <c r="J59" s="155" t="s">
        <v>754</v>
      </c>
      <c r="K59" s="5" t="s">
        <v>740</v>
      </c>
      <c r="L59" s="44" t="s">
        <v>28</v>
      </c>
      <c r="M59" s="6" t="s">
        <v>378</v>
      </c>
      <c r="N59" s="129" t="s">
        <v>265</v>
      </c>
      <c r="O59" s="5" t="s">
        <v>286</v>
      </c>
      <c r="P59" s="38" t="s">
        <v>287</v>
      </c>
      <c r="Q59" s="76" t="s">
        <v>277</v>
      </c>
      <c r="R59" s="5" t="s">
        <v>38</v>
      </c>
      <c r="S59" s="44" t="s">
        <v>28</v>
      </c>
      <c r="T59" s="75" t="s">
        <v>265</v>
      </c>
    </row>
    <row r="60" spans="1:20" ht="123.75" x14ac:dyDescent="0.25">
      <c r="A60" s="248"/>
      <c r="B60" s="324">
        <v>1</v>
      </c>
      <c r="C60" s="312" t="s">
        <v>946</v>
      </c>
      <c r="D60" s="312" t="s">
        <v>946</v>
      </c>
      <c r="E60" s="312" t="s">
        <v>946</v>
      </c>
      <c r="F60" s="36" t="s">
        <v>686</v>
      </c>
      <c r="G60" s="44" t="s">
        <v>28</v>
      </c>
      <c r="H60" s="19" t="s">
        <v>110</v>
      </c>
      <c r="I60" s="140" t="s">
        <v>472</v>
      </c>
      <c r="J60" s="155" t="s">
        <v>754</v>
      </c>
      <c r="K60" s="5" t="s">
        <v>741</v>
      </c>
      <c r="L60" s="44" t="s">
        <v>28</v>
      </c>
      <c r="M60" s="6" t="s">
        <v>379</v>
      </c>
      <c r="N60" s="129" t="s">
        <v>265</v>
      </c>
      <c r="O60" s="5" t="s">
        <v>286</v>
      </c>
      <c r="P60" s="38" t="s">
        <v>287</v>
      </c>
      <c r="Q60" s="76" t="s">
        <v>277</v>
      </c>
      <c r="R60" s="5" t="s">
        <v>39</v>
      </c>
      <c r="S60" s="44" t="s">
        <v>28</v>
      </c>
      <c r="T60" s="75" t="s">
        <v>265</v>
      </c>
    </row>
    <row r="61" spans="1:20" ht="49.5" customHeight="1" x14ac:dyDescent="0.25">
      <c r="A61" s="248"/>
      <c r="B61" s="323">
        <v>1</v>
      </c>
      <c r="C61" s="312" t="s">
        <v>946</v>
      </c>
      <c r="D61" s="312" t="s">
        <v>946</v>
      </c>
      <c r="E61" s="312" t="s">
        <v>946</v>
      </c>
      <c r="F61" s="46" t="s">
        <v>762</v>
      </c>
      <c r="G61" s="46" t="s">
        <v>1094</v>
      </c>
      <c r="H61" s="83" t="s">
        <v>101</v>
      </c>
      <c r="I61" s="139" t="s">
        <v>473</v>
      </c>
      <c r="J61" s="155" t="s">
        <v>2892</v>
      </c>
      <c r="K61" s="10" t="s">
        <v>764</v>
      </c>
      <c r="L61" s="56" t="s">
        <v>376</v>
      </c>
      <c r="M61" s="11" t="s">
        <v>369</v>
      </c>
      <c r="N61" s="221" t="s">
        <v>260</v>
      </c>
      <c r="O61" s="32" t="s">
        <v>413</v>
      </c>
      <c r="P61" s="31" t="s">
        <v>62</v>
      </c>
      <c r="Q61" s="75" t="s">
        <v>265</v>
      </c>
      <c r="R61" s="34" t="s">
        <v>139</v>
      </c>
      <c r="S61" s="134" t="s">
        <v>70</v>
      </c>
      <c r="T61" s="135" t="s">
        <v>265</v>
      </c>
    </row>
    <row r="62" spans="1:20" ht="51.75" customHeight="1" x14ac:dyDescent="0.25">
      <c r="A62" s="248"/>
      <c r="B62" s="323">
        <v>1</v>
      </c>
      <c r="C62" s="312" t="s">
        <v>946</v>
      </c>
      <c r="D62" s="312" t="s">
        <v>946</v>
      </c>
      <c r="E62" s="312" t="s">
        <v>946</v>
      </c>
      <c r="F62" s="46" t="s">
        <v>763</v>
      </c>
      <c r="G62" s="46" t="s">
        <v>1094</v>
      </c>
      <c r="H62" s="83" t="s">
        <v>101</v>
      </c>
      <c r="I62" s="139" t="s">
        <v>474</v>
      </c>
      <c r="J62" s="155" t="s">
        <v>2892</v>
      </c>
      <c r="K62" s="10" t="s">
        <v>765</v>
      </c>
      <c r="L62" s="56" t="s">
        <v>376</v>
      </c>
      <c r="M62" s="11" t="s">
        <v>369</v>
      </c>
      <c r="N62" s="221" t="s">
        <v>260</v>
      </c>
      <c r="O62" s="32" t="s">
        <v>414</v>
      </c>
      <c r="P62" s="31" t="s">
        <v>62</v>
      </c>
      <c r="Q62" s="75" t="s">
        <v>265</v>
      </c>
      <c r="R62" s="46" t="s">
        <v>140</v>
      </c>
      <c r="S62" s="39" t="s">
        <v>70</v>
      </c>
      <c r="T62" s="75" t="s">
        <v>265</v>
      </c>
    </row>
    <row r="63" spans="1:20" ht="101.25" x14ac:dyDescent="0.25">
      <c r="A63" s="248"/>
      <c r="B63" s="323">
        <v>1</v>
      </c>
      <c r="C63" s="312" t="s">
        <v>946</v>
      </c>
      <c r="D63" s="314" t="s">
        <v>993</v>
      </c>
      <c r="E63" s="314" t="s">
        <v>993</v>
      </c>
      <c r="F63" s="46" t="s">
        <v>766</v>
      </c>
      <c r="G63" s="32" t="s">
        <v>307</v>
      </c>
      <c r="H63" s="83" t="s">
        <v>3144</v>
      </c>
      <c r="I63" s="139" t="s">
        <v>447</v>
      </c>
      <c r="J63" s="155" t="s">
        <v>2892</v>
      </c>
      <c r="K63" s="10" t="s">
        <v>768</v>
      </c>
      <c r="L63" s="32" t="s">
        <v>412</v>
      </c>
      <c r="M63" s="11" t="s">
        <v>3633</v>
      </c>
      <c r="N63" s="221" t="s">
        <v>265</v>
      </c>
      <c r="O63" s="92" t="s">
        <v>769</v>
      </c>
      <c r="P63" s="36" t="s">
        <v>307</v>
      </c>
      <c r="Q63" s="75" t="s">
        <v>265</v>
      </c>
      <c r="R63" s="38" t="s">
        <v>306</v>
      </c>
      <c r="S63" s="39" t="s">
        <v>37</v>
      </c>
      <c r="T63" s="75" t="s">
        <v>265</v>
      </c>
    </row>
    <row r="64" spans="1:20" s="115" customFormat="1" ht="39.75" customHeight="1" x14ac:dyDescent="0.25">
      <c r="A64" s="249"/>
      <c r="B64" s="323">
        <v>1</v>
      </c>
      <c r="C64" s="312" t="s">
        <v>946</v>
      </c>
      <c r="D64" s="312" t="s">
        <v>946</v>
      </c>
      <c r="E64" s="312" t="s">
        <v>946</v>
      </c>
      <c r="F64" s="32" t="s">
        <v>767</v>
      </c>
      <c r="G64" s="32" t="s">
        <v>3259</v>
      </c>
      <c r="H64" s="83" t="s">
        <v>3258</v>
      </c>
      <c r="I64" s="139" t="s">
        <v>475</v>
      </c>
      <c r="J64" s="155" t="s">
        <v>410</v>
      </c>
      <c r="K64" s="10" t="s">
        <v>770</v>
      </c>
      <c r="L64" s="32" t="s">
        <v>3256</v>
      </c>
      <c r="M64" s="11" t="s">
        <v>3257</v>
      </c>
      <c r="N64" s="221" t="s">
        <v>265</v>
      </c>
      <c r="O64" s="222" t="s">
        <v>260</v>
      </c>
      <c r="P64" s="55" t="s">
        <v>274</v>
      </c>
      <c r="Q64" s="6" t="s">
        <v>260</v>
      </c>
      <c r="R64" s="16" t="s">
        <v>260</v>
      </c>
      <c r="S64" s="39" t="s">
        <v>417</v>
      </c>
      <c r="T64" s="76" t="s">
        <v>260</v>
      </c>
    </row>
    <row r="65" spans="1:20" ht="20.25" customHeight="1" x14ac:dyDescent="0.25">
      <c r="A65" s="89" t="s">
        <v>645</v>
      </c>
      <c r="B65" s="80" t="s">
        <v>125</v>
      </c>
      <c r="C65" s="1165" t="s">
        <v>1</v>
      </c>
      <c r="D65" s="1168"/>
      <c r="E65" s="1168"/>
      <c r="F65" s="1169"/>
      <c r="G65" s="81"/>
      <c r="H65" s="118"/>
      <c r="I65" s="141" t="s">
        <v>429</v>
      </c>
      <c r="J65" s="119"/>
      <c r="K65" s="119" t="s">
        <v>388</v>
      </c>
      <c r="L65" s="81"/>
      <c r="M65" s="94"/>
      <c r="N65" s="131"/>
      <c r="O65" s="81"/>
      <c r="P65" s="81"/>
      <c r="Q65" s="81"/>
      <c r="R65" s="80"/>
      <c r="S65" s="81"/>
      <c r="T65" s="81"/>
    </row>
    <row r="66" spans="1:20" ht="69.75" customHeight="1" x14ac:dyDescent="0.25">
      <c r="A66" s="248"/>
      <c r="B66" s="324">
        <v>1</v>
      </c>
      <c r="C66" s="314" t="s">
        <v>946</v>
      </c>
      <c r="D66" s="332" t="s">
        <v>994</v>
      </c>
      <c r="E66" s="332" t="s">
        <v>994</v>
      </c>
      <c r="F66" s="46" t="s">
        <v>687</v>
      </c>
      <c r="G66" s="44" t="s">
        <v>315</v>
      </c>
      <c r="H66" s="117" t="s">
        <v>310</v>
      </c>
      <c r="I66" s="344" t="s">
        <v>438</v>
      </c>
      <c r="J66" s="215" t="s">
        <v>2891</v>
      </c>
      <c r="K66" s="10" t="s">
        <v>742</v>
      </c>
      <c r="L66" s="56" t="s">
        <v>1121</v>
      </c>
      <c r="M66" s="11" t="s">
        <v>389</v>
      </c>
      <c r="N66" s="129" t="s">
        <v>265</v>
      </c>
      <c r="O66" s="3" t="s">
        <v>314</v>
      </c>
      <c r="P66" s="44" t="s">
        <v>65</v>
      </c>
      <c r="Q66" s="91" t="s">
        <v>268</v>
      </c>
      <c r="R66" s="334" t="s">
        <v>1001</v>
      </c>
      <c r="S66" s="39" t="s">
        <v>1002</v>
      </c>
      <c r="T66" s="335" t="s">
        <v>265</v>
      </c>
    </row>
    <row r="67" spans="1:20" ht="67.5" x14ac:dyDescent="0.25">
      <c r="A67" s="248"/>
      <c r="B67" s="324">
        <v>1</v>
      </c>
      <c r="C67" s="314" t="s">
        <v>946</v>
      </c>
      <c r="D67" s="332" t="s">
        <v>994</v>
      </c>
      <c r="E67" s="332" t="s">
        <v>994</v>
      </c>
      <c r="F67" s="46" t="s">
        <v>688</v>
      </c>
      <c r="G67" s="32" t="s">
        <v>1009</v>
      </c>
      <c r="H67" s="83" t="s">
        <v>3075</v>
      </c>
      <c r="I67" s="344" t="s">
        <v>439</v>
      </c>
      <c r="J67" s="215" t="s">
        <v>2891</v>
      </c>
      <c r="K67" s="10" t="s">
        <v>743</v>
      </c>
      <c r="L67" s="32" t="s">
        <v>1010</v>
      </c>
      <c r="M67" s="11" t="s">
        <v>3622</v>
      </c>
      <c r="N67" s="129" t="s">
        <v>265</v>
      </c>
      <c r="O67" s="3" t="s">
        <v>59</v>
      </c>
      <c r="P67" s="40" t="s">
        <v>63</v>
      </c>
      <c r="Q67" s="91" t="s">
        <v>268</v>
      </c>
      <c r="R67" s="46" t="s">
        <v>67</v>
      </c>
      <c r="S67" s="38" t="s">
        <v>68</v>
      </c>
      <c r="T67" s="75" t="s">
        <v>265</v>
      </c>
    </row>
    <row r="68" spans="1:20" ht="45" x14ac:dyDescent="0.25">
      <c r="A68" s="248"/>
      <c r="B68" s="324">
        <v>1</v>
      </c>
      <c r="C68" s="314" t="s">
        <v>946</v>
      </c>
      <c r="D68" s="332" t="s">
        <v>994</v>
      </c>
      <c r="E68" s="332" t="s">
        <v>994</v>
      </c>
      <c r="F68" s="46" t="s">
        <v>689</v>
      </c>
      <c r="G68" s="32" t="s">
        <v>2872</v>
      </c>
      <c r="H68" s="117" t="s">
        <v>101</v>
      </c>
      <c r="I68" s="344" t="s">
        <v>440</v>
      </c>
      <c r="J68" s="215" t="s">
        <v>2891</v>
      </c>
      <c r="K68" s="10" t="s">
        <v>744</v>
      </c>
      <c r="L68" s="32" t="s">
        <v>2873</v>
      </c>
      <c r="M68" s="11" t="s">
        <v>369</v>
      </c>
      <c r="N68" s="129" t="s">
        <v>260</v>
      </c>
      <c r="O68" s="3" t="s">
        <v>349</v>
      </c>
      <c r="P68" s="43" t="s">
        <v>77</v>
      </c>
      <c r="Q68" s="91" t="s">
        <v>268</v>
      </c>
      <c r="R68" s="46" t="s">
        <v>142</v>
      </c>
      <c r="S68" s="38" t="s">
        <v>143</v>
      </c>
      <c r="T68" s="75" t="s">
        <v>265</v>
      </c>
    </row>
    <row r="69" spans="1:20" ht="45" x14ac:dyDescent="0.25">
      <c r="A69" s="248"/>
      <c r="B69" s="324">
        <v>1</v>
      </c>
      <c r="C69" s="314" t="s">
        <v>946</v>
      </c>
      <c r="D69" s="332" t="s">
        <v>994</v>
      </c>
      <c r="E69" s="332" t="s">
        <v>994</v>
      </c>
      <c r="F69" s="32" t="s">
        <v>772</v>
      </c>
      <c r="G69" s="46" t="s">
        <v>8</v>
      </c>
      <c r="H69" s="117" t="s">
        <v>771</v>
      </c>
      <c r="I69" s="344" t="s">
        <v>448</v>
      </c>
      <c r="J69" s="215" t="s">
        <v>2891</v>
      </c>
      <c r="K69" s="10" t="s">
        <v>793</v>
      </c>
      <c r="L69" s="32" t="s">
        <v>8</v>
      </c>
      <c r="M69" s="11" t="s">
        <v>3634</v>
      </c>
      <c r="N69" s="129" t="s">
        <v>265</v>
      </c>
      <c r="O69" s="3" t="s">
        <v>312</v>
      </c>
      <c r="P69" s="49" t="s">
        <v>8</v>
      </c>
      <c r="Q69" s="75" t="s">
        <v>265</v>
      </c>
      <c r="R69" s="46" t="s">
        <v>144</v>
      </c>
      <c r="S69" s="46" t="s">
        <v>8</v>
      </c>
      <c r="T69" s="75" t="s">
        <v>265</v>
      </c>
    </row>
    <row r="70" spans="1:20" ht="45" x14ac:dyDescent="0.25">
      <c r="A70" s="248"/>
      <c r="B70" s="324">
        <v>1</v>
      </c>
      <c r="C70" s="314" t="s">
        <v>946</v>
      </c>
      <c r="D70" s="314" t="s">
        <v>946</v>
      </c>
      <c r="E70" s="314" t="s">
        <v>946</v>
      </c>
      <c r="F70" s="46" t="s">
        <v>690</v>
      </c>
      <c r="G70" s="46" t="s">
        <v>70</v>
      </c>
      <c r="H70" s="83" t="s">
        <v>406</v>
      </c>
      <c r="I70" s="140" t="s">
        <v>441</v>
      </c>
      <c r="J70" s="215" t="s">
        <v>2890</v>
      </c>
      <c r="K70" s="20" t="s">
        <v>745</v>
      </c>
      <c r="L70" s="46" t="s">
        <v>376</v>
      </c>
      <c r="M70" s="11" t="s">
        <v>3635</v>
      </c>
      <c r="N70" s="129" t="s">
        <v>265</v>
      </c>
      <c r="O70" s="69" t="s">
        <v>60</v>
      </c>
      <c r="P70" s="44" t="s">
        <v>62</v>
      </c>
      <c r="Q70" s="75" t="s">
        <v>265</v>
      </c>
      <c r="R70" s="20" t="s">
        <v>69</v>
      </c>
      <c r="S70" s="46" t="s">
        <v>70</v>
      </c>
      <c r="T70" s="75" t="s">
        <v>265</v>
      </c>
    </row>
    <row r="71" spans="1:20" ht="39.75" customHeight="1" x14ac:dyDescent="0.25">
      <c r="A71" s="248"/>
      <c r="B71" s="324">
        <v>1</v>
      </c>
      <c r="C71" s="314" t="s">
        <v>946</v>
      </c>
      <c r="D71" s="314" t="s">
        <v>946</v>
      </c>
      <c r="E71" s="314" t="s">
        <v>946</v>
      </c>
      <c r="F71" s="46" t="s">
        <v>691</v>
      </c>
      <c r="G71" s="46" t="s">
        <v>70</v>
      </c>
      <c r="H71" s="83" t="s">
        <v>2641</v>
      </c>
      <c r="I71" s="140" t="s">
        <v>442</v>
      </c>
      <c r="J71" s="215" t="s">
        <v>410</v>
      </c>
      <c r="K71" s="20" t="s">
        <v>710</v>
      </c>
      <c r="L71" s="46" t="s">
        <v>376</v>
      </c>
      <c r="M71" s="11" t="s">
        <v>3636</v>
      </c>
      <c r="N71" s="129" t="s">
        <v>265</v>
      </c>
      <c r="O71" s="69" t="s">
        <v>61</v>
      </c>
      <c r="P71" s="44" t="s">
        <v>62</v>
      </c>
      <c r="Q71" s="75" t="s">
        <v>265</v>
      </c>
      <c r="R71" s="32" t="s">
        <v>260</v>
      </c>
      <c r="S71" s="17" t="s">
        <v>9</v>
      </c>
      <c r="T71" s="76" t="s">
        <v>260</v>
      </c>
    </row>
    <row r="72" spans="1:20" ht="57" customHeight="1" x14ac:dyDescent="0.25">
      <c r="A72" s="248"/>
      <c r="B72" s="324">
        <v>1</v>
      </c>
      <c r="C72" s="314" t="s">
        <v>946</v>
      </c>
      <c r="D72" s="314" t="s">
        <v>946</v>
      </c>
      <c r="E72" s="314" t="s">
        <v>946</v>
      </c>
      <c r="F72" s="32" t="s">
        <v>1015</v>
      </c>
      <c r="G72" s="32" t="s">
        <v>997</v>
      </c>
      <c r="H72" s="83" t="s">
        <v>1017</v>
      </c>
      <c r="I72" s="140" t="s">
        <v>1016</v>
      </c>
      <c r="J72" s="215" t="s">
        <v>410</v>
      </c>
      <c r="K72" s="10" t="s">
        <v>1018</v>
      </c>
      <c r="L72" s="32" t="s">
        <v>998</v>
      </c>
      <c r="M72" s="11" t="s">
        <v>3637</v>
      </c>
      <c r="N72" s="129" t="s">
        <v>265</v>
      </c>
      <c r="O72" s="69" t="s">
        <v>1019</v>
      </c>
      <c r="P72" s="44" t="s">
        <v>78</v>
      </c>
      <c r="Q72" s="76" t="s">
        <v>277</v>
      </c>
      <c r="R72" s="32" t="s">
        <v>146</v>
      </c>
      <c r="S72" s="32" t="s">
        <v>147</v>
      </c>
      <c r="T72" s="76" t="s">
        <v>277</v>
      </c>
    </row>
    <row r="73" spans="1:20" ht="45" x14ac:dyDescent="0.25">
      <c r="A73" s="248"/>
      <c r="B73" s="324">
        <v>1</v>
      </c>
      <c r="C73" s="314" t="s">
        <v>946</v>
      </c>
      <c r="D73" s="314" t="s">
        <v>946</v>
      </c>
      <c r="E73" s="314" t="s">
        <v>946</v>
      </c>
      <c r="F73" s="46" t="s">
        <v>692</v>
      </c>
      <c r="G73" s="46" t="s">
        <v>8</v>
      </c>
      <c r="H73" s="117" t="s">
        <v>101</v>
      </c>
      <c r="I73" s="344" t="s">
        <v>449</v>
      </c>
      <c r="J73" s="215" t="s">
        <v>2891</v>
      </c>
      <c r="K73" s="10" t="s">
        <v>709</v>
      </c>
      <c r="L73" s="32" t="s">
        <v>8</v>
      </c>
      <c r="M73" s="11" t="s">
        <v>390</v>
      </c>
      <c r="N73" s="129" t="s">
        <v>265</v>
      </c>
      <c r="O73" s="3" t="s">
        <v>313</v>
      </c>
      <c r="P73" s="49" t="s">
        <v>8</v>
      </c>
      <c r="Q73" s="75" t="s">
        <v>265</v>
      </c>
      <c r="R73" s="46" t="s">
        <v>145</v>
      </c>
      <c r="S73" s="46" t="s">
        <v>8</v>
      </c>
      <c r="T73" s="75" t="s">
        <v>265</v>
      </c>
    </row>
    <row r="74" spans="1:20" ht="81" customHeight="1" x14ac:dyDescent="0.25">
      <c r="A74" s="248"/>
      <c r="B74" s="324" t="s">
        <v>125</v>
      </c>
      <c r="C74" s="314" t="s">
        <v>946</v>
      </c>
      <c r="D74" s="332" t="s">
        <v>994</v>
      </c>
      <c r="E74" s="332" t="s">
        <v>994</v>
      </c>
      <c r="F74" s="37" t="s">
        <v>989</v>
      </c>
      <c r="G74" s="38" t="s">
        <v>1099</v>
      </c>
      <c r="H74" s="307" t="s">
        <v>990</v>
      </c>
      <c r="I74" s="308" t="s">
        <v>476</v>
      </c>
      <c r="J74" s="309" t="s">
        <v>2890</v>
      </c>
      <c r="K74" s="10" t="s">
        <v>986</v>
      </c>
      <c r="L74" s="32" t="s">
        <v>856</v>
      </c>
      <c r="M74" s="11" t="s">
        <v>3638</v>
      </c>
      <c r="N74" s="221" t="s">
        <v>265</v>
      </c>
      <c r="O74" s="92" t="s">
        <v>1036</v>
      </c>
      <c r="P74" s="32" t="s">
        <v>20</v>
      </c>
      <c r="Q74" s="11" t="s">
        <v>277</v>
      </c>
      <c r="R74" s="10" t="s">
        <v>34</v>
      </c>
      <c r="S74" s="57" t="s">
        <v>33</v>
      </c>
      <c r="T74" s="224" t="s">
        <v>277</v>
      </c>
    </row>
    <row r="75" spans="1:20" ht="393.75" x14ac:dyDescent="0.25">
      <c r="A75" s="248"/>
      <c r="B75" s="324" t="s">
        <v>125</v>
      </c>
      <c r="C75" s="314" t="s">
        <v>946</v>
      </c>
      <c r="D75" s="314" t="s">
        <v>946</v>
      </c>
      <c r="E75" s="314" t="s">
        <v>946</v>
      </c>
      <c r="F75" s="336" t="s">
        <v>2606</v>
      </c>
      <c r="G75" s="32" t="s">
        <v>1045</v>
      </c>
      <c r="H75" s="306" t="s">
        <v>755</v>
      </c>
      <c r="I75" s="345" t="s">
        <v>443</v>
      </c>
      <c r="J75" s="337" t="s">
        <v>2890</v>
      </c>
      <c r="K75" s="10" t="s">
        <v>987</v>
      </c>
      <c r="L75" s="32" t="s">
        <v>1046</v>
      </c>
      <c r="M75" s="11" t="s">
        <v>1091</v>
      </c>
      <c r="N75" s="129" t="s">
        <v>265</v>
      </c>
      <c r="O75" s="3" t="s">
        <v>19</v>
      </c>
      <c r="P75" s="36" t="s">
        <v>18</v>
      </c>
      <c r="Q75" s="338" t="s">
        <v>265</v>
      </c>
      <c r="R75" s="339" t="s">
        <v>9</v>
      </c>
      <c r="S75" s="17" t="s">
        <v>36</v>
      </c>
      <c r="T75" s="76" t="s">
        <v>260</v>
      </c>
    </row>
    <row r="76" spans="1:20" ht="20.25" customHeight="1" x14ac:dyDescent="0.25">
      <c r="A76" s="89" t="s">
        <v>646</v>
      </c>
      <c r="B76" s="80" t="s">
        <v>125</v>
      </c>
      <c r="C76" s="1165" t="s">
        <v>773</v>
      </c>
      <c r="D76" s="1168"/>
      <c r="E76" s="1168"/>
      <c r="F76" s="1169"/>
      <c r="G76" s="81"/>
      <c r="H76" s="118"/>
      <c r="I76" s="141" t="s">
        <v>1007</v>
      </c>
      <c r="J76" s="119"/>
      <c r="K76" s="119" t="s">
        <v>778</v>
      </c>
      <c r="L76" s="81"/>
      <c r="M76" s="94"/>
      <c r="N76" s="131"/>
      <c r="O76" s="81"/>
      <c r="P76" s="81"/>
      <c r="Q76" s="81"/>
      <c r="R76" s="80"/>
      <c r="S76" s="81"/>
      <c r="T76" s="81"/>
    </row>
    <row r="77" spans="1:20" ht="189" customHeight="1" x14ac:dyDescent="0.25">
      <c r="A77" s="248"/>
      <c r="B77" s="324">
        <v>1</v>
      </c>
      <c r="C77" s="314" t="s">
        <v>615</v>
      </c>
      <c r="D77" s="314" t="s">
        <v>995</v>
      </c>
      <c r="E77" s="314" t="s">
        <v>995</v>
      </c>
      <c r="F77" s="46" t="s">
        <v>777</v>
      </c>
      <c r="G77" s="37" t="s">
        <v>1044</v>
      </c>
      <c r="H77" s="83" t="s">
        <v>1113</v>
      </c>
      <c r="I77" s="144" t="s">
        <v>1003</v>
      </c>
      <c r="J77" s="215" t="s">
        <v>2891</v>
      </c>
      <c r="K77" s="10" t="s">
        <v>779</v>
      </c>
      <c r="L77" s="114" t="s">
        <v>1043</v>
      </c>
      <c r="M77" s="11" t="s">
        <v>3639</v>
      </c>
      <c r="N77" s="129" t="s">
        <v>265</v>
      </c>
      <c r="O77" s="69" t="s">
        <v>317</v>
      </c>
      <c r="P77" s="36" t="s">
        <v>756</v>
      </c>
      <c r="Q77" s="91" t="s">
        <v>265</v>
      </c>
      <c r="R77" s="12" t="s">
        <v>320</v>
      </c>
      <c r="S77" s="35" t="s">
        <v>321</v>
      </c>
      <c r="T77" s="76" t="s">
        <v>277</v>
      </c>
    </row>
    <row r="78" spans="1:20" ht="84.75" customHeight="1" x14ac:dyDescent="0.25">
      <c r="A78" s="248"/>
      <c r="B78" s="324">
        <v>1</v>
      </c>
      <c r="C78" s="314" t="s">
        <v>615</v>
      </c>
      <c r="D78" s="314" t="s">
        <v>995</v>
      </c>
      <c r="E78" s="314" t="s">
        <v>995</v>
      </c>
      <c r="F78" s="38" t="s">
        <v>774</v>
      </c>
      <c r="G78" s="32" t="s">
        <v>1050</v>
      </c>
      <c r="H78" s="125" t="s">
        <v>319</v>
      </c>
      <c r="I78" s="144" t="s">
        <v>1004</v>
      </c>
      <c r="J78" s="215" t="s">
        <v>2891</v>
      </c>
      <c r="K78" s="10" t="s">
        <v>780</v>
      </c>
      <c r="L78" s="32" t="s">
        <v>1049</v>
      </c>
      <c r="M78" s="11" t="s">
        <v>3623</v>
      </c>
      <c r="N78" s="129" t="s">
        <v>265</v>
      </c>
      <c r="O78" s="69" t="s">
        <v>318</v>
      </c>
      <c r="P78" s="36" t="s">
        <v>64</v>
      </c>
      <c r="Q78" s="91" t="s">
        <v>268</v>
      </c>
      <c r="R78" s="16" t="s">
        <v>71</v>
      </c>
      <c r="S78" s="38" t="s">
        <v>72</v>
      </c>
      <c r="T78" s="75" t="s">
        <v>265</v>
      </c>
    </row>
    <row r="79" spans="1:20" ht="48" x14ac:dyDescent="0.25">
      <c r="A79" s="248"/>
      <c r="B79" s="324">
        <v>1</v>
      </c>
      <c r="C79" s="314" t="s">
        <v>946</v>
      </c>
      <c r="D79" s="314" t="s">
        <v>995</v>
      </c>
      <c r="E79" s="314" t="s">
        <v>995</v>
      </c>
      <c r="F79" s="46" t="s">
        <v>938</v>
      </c>
      <c r="G79" s="32" t="s">
        <v>2874</v>
      </c>
      <c r="H79" s="117" t="s">
        <v>2832</v>
      </c>
      <c r="I79" s="139" t="s">
        <v>2960</v>
      </c>
      <c r="J79" s="215" t="s">
        <v>939</v>
      </c>
      <c r="K79" s="10" t="s">
        <v>1668</v>
      </c>
      <c r="L79" s="32" t="s">
        <v>2875</v>
      </c>
      <c r="M79" s="11" t="s">
        <v>3624</v>
      </c>
      <c r="N79" s="129" t="s">
        <v>260</v>
      </c>
      <c r="O79" s="3" t="s">
        <v>941</v>
      </c>
      <c r="P79" s="43" t="s">
        <v>77</v>
      </c>
      <c r="Q79" s="91" t="s">
        <v>268</v>
      </c>
      <c r="R79" s="46" t="s">
        <v>942</v>
      </c>
      <c r="S79" s="38" t="s">
        <v>143</v>
      </c>
      <c r="T79" s="75" t="s">
        <v>265</v>
      </c>
    </row>
    <row r="80" spans="1:20" ht="79.5" customHeight="1" x14ac:dyDescent="0.25">
      <c r="A80" s="248"/>
      <c r="B80" s="324">
        <v>1</v>
      </c>
      <c r="C80" s="314" t="s">
        <v>946</v>
      </c>
      <c r="D80" s="314" t="s">
        <v>995</v>
      </c>
      <c r="E80" s="314" t="s">
        <v>995</v>
      </c>
      <c r="F80" s="46" t="s">
        <v>775</v>
      </c>
      <c r="G80" s="36" t="s">
        <v>8</v>
      </c>
      <c r="H80" s="125" t="s">
        <v>101</v>
      </c>
      <c r="I80" s="144" t="s">
        <v>1005</v>
      </c>
      <c r="J80" s="215" t="s">
        <v>2891</v>
      </c>
      <c r="K80" s="10" t="s">
        <v>781</v>
      </c>
      <c r="L80" s="36" t="s">
        <v>8</v>
      </c>
      <c r="M80" s="11" t="s">
        <v>369</v>
      </c>
      <c r="N80" s="129" t="s">
        <v>265</v>
      </c>
      <c r="O80" s="69" t="s">
        <v>325</v>
      </c>
      <c r="P80" s="36" t="s">
        <v>8</v>
      </c>
      <c r="Q80" s="91" t="s">
        <v>265</v>
      </c>
      <c r="R80" s="12" t="s">
        <v>1026</v>
      </c>
      <c r="S80" s="32" t="s">
        <v>8</v>
      </c>
      <c r="T80" s="75" t="s">
        <v>265</v>
      </c>
    </row>
    <row r="81" spans="1:20" ht="106.5" customHeight="1" x14ac:dyDescent="0.25">
      <c r="A81" s="248"/>
      <c r="B81" s="324">
        <v>1</v>
      </c>
      <c r="C81" s="314" t="s">
        <v>946</v>
      </c>
      <c r="D81" s="314" t="s">
        <v>946</v>
      </c>
      <c r="E81" s="314" t="s">
        <v>946</v>
      </c>
      <c r="F81" s="32" t="s">
        <v>1020</v>
      </c>
      <c r="G81" s="32" t="s">
        <v>997</v>
      </c>
      <c r="H81" s="83" t="s">
        <v>1021</v>
      </c>
      <c r="I81" s="140" t="s">
        <v>1090</v>
      </c>
      <c r="J81" s="215" t="s">
        <v>410</v>
      </c>
      <c r="K81" s="10" t="s">
        <v>1022</v>
      </c>
      <c r="L81" s="32" t="s">
        <v>1023</v>
      </c>
      <c r="M81" s="11" t="s">
        <v>3640</v>
      </c>
      <c r="N81" s="129" t="s">
        <v>265</v>
      </c>
      <c r="O81" s="69" t="s">
        <v>1024</v>
      </c>
      <c r="P81" s="44" t="s">
        <v>78</v>
      </c>
      <c r="Q81" s="76" t="s">
        <v>277</v>
      </c>
      <c r="R81" s="32" t="s">
        <v>1025</v>
      </c>
      <c r="S81" s="32" t="s">
        <v>147</v>
      </c>
      <c r="T81" s="76" t="s">
        <v>277</v>
      </c>
    </row>
    <row r="82" spans="1:20" ht="50.25" customHeight="1" x14ac:dyDescent="0.25">
      <c r="A82" s="248"/>
      <c r="B82" s="324">
        <v>1</v>
      </c>
      <c r="C82" s="314" t="s">
        <v>946</v>
      </c>
      <c r="D82" s="314" t="s">
        <v>946</v>
      </c>
      <c r="E82" s="314" t="s">
        <v>946</v>
      </c>
      <c r="F82" s="46" t="s">
        <v>776</v>
      </c>
      <c r="G82" s="38" t="s">
        <v>8</v>
      </c>
      <c r="H82" s="125" t="s">
        <v>101</v>
      </c>
      <c r="I82" s="144" t="s">
        <v>1006</v>
      </c>
      <c r="J82" s="215" t="s">
        <v>2891</v>
      </c>
      <c r="K82" s="10" t="s">
        <v>782</v>
      </c>
      <c r="L82" s="32" t="s">
        <v>8</v>
      </c>
      <c r="M82" s="11" t="s">
        <v>369</v>
      </c>
      <c r="N82" s="129" t="s">
        <v>265</v>
      </c>
      <c r="O82" s="69" t="s">
        <v>326</v>
      </c>
      <c r="P82" s="38" t="s">
        <v>8</v>
      </c>
      <c r="Q82" s="91" t="s">
        <v>265</v>
      </c>
      <c r="R82" s="16" t="s">
        <v>1027</v>
      </c>
      <c r="S82" s="32" t="s">
        <v>8</v>
      </c>
      <c r="T82" s="75" t="s">
        <v>265</v>
      </c>
    </row>
    <row r="83" spans="1:20" ht="20.25" customHeight="1" x14ac:dyDescent="0.25">
      <c r="A83" s="89" t="s">
        <v>647</v>
      </c>
      <c r="B83" s="80" t="s">
        <v>125</v>
      </c>
      <c r="C83" s="1165" t="s">
        <v>901</v>
      </c>
      <c r="D83" s="1168"/>
      <c r="E83" s="1168"/>
      <c r="F83" s="1169"/>
      <c r="G83" s="81"/>
      <c r="H83" s="118"/>
      <c r="I83" s="141" t="s">
        <v>903</v>
      </c>
      <c r="J83" s="119"/>
      <c r="K83" s="119"/>
      <c r="L83" s="81"/>
      <c r="M83" s="94"/>
      <c r="N83" s="131"/>
      <c r="O83" s="81"/>
      <c r="P83" s="81"/>
      <c r="Q83" s="81"/>
      <c r="R83" s="80"/>
      <c r="S83" s="81"/>
      <c r="T83" s="81"/>
    </row>
    <row r="84" spans="1:20" ht="46.5" customHeight="1" x14ac:dyDescent="0.25">
      <c r="A84" s="248"/>
      <c r="B84" s="324">
        <v>1</v>
      </c>
      <c r="C84" s="314" t="s">
        <v>946</v>
      </c>
      <c r="D84" s="314" t="s">
        <v>946</v>
      </c>
      <c r="E84" s="314" t="s">
        <v>946</v>
      </c>
      <c r="F84" s="32" t="s">
        <v>912</v>
      </c>
      <c r="G84" s="32" t="s">
        <v>8</v>
      </c>
      <c r="H84" s="125" t="s">
        <v>791</v>
      </c>
      <c r="I84" s="139" t="s">
        <v>904</v>
      </c>
      <c r="J84" s="58" t="s">
        <v>792</v>
      </c>
      <c r="K84" s="10" t="s">
        <v>801</v>
      </c>
      <c r="L84" s="32" t="s">
        <v>8</v>
      </c>
      <c r="M84" s="11" t="s">
        <v>369</v>
      </c>
      <c r="N84" s="159" t="s">
        <v>260</v>
      </c>
      <c r="O84" s="3" t="s">
        <v>821</v>
      </c>
      <c r="P84" s="55" t="s">
        <v>8</v>
      </c>
      <c r="Q84" s="76" t="s">
        <v>265</v>
      </c>
      <c r="R84" s="35" t="s">
        <v>113</v>
      </c>
      <c r="S84" s="36" t="s">
        <v>8</v>
      </c>
      <c r="T84" s="76" t="s">
        <v>265</v>
      </c>
    </row>
    <row r="85" spans="1:20" ht="46.5" customHeight="1" x14ac:dyDescent="0.25">
      <c r="A85" s="248"/>
      <c r="B85" s="324">
        <v>1</v>
      </c>
      <c r="C85" s="314" t="s">
        <v>946</v>
      </c>
      <c r="D85" s="314" t="s">
        <v>946</v>
      </c>
      <c r="E85" s="314" t="s">
        <v>946</v>
      </c>
      <c r="F85" s="32" t="s">
        <v>1039</v>
      </c>
      <c r="G85" s="32" t="s">
        <v>1116</v>
      </c>
      <c r="H85" s="83" t="s">
        <v>790</v>
      </c>
      <c r="I85" s="139" t="s">
        <v>905</v>
      </c>
      <c r="J85" s="58" t="s">
        <v>792</v>
      </c>
      <c r="K85" s="10" t="s">
        <v>802</v>
      </c>
      <c r="L85" s="32" t="s">
        <v>1875</v>
      </c>
      <c r="M85" s="11" t="s">
        <v>369</v>
      </c>
      <c r="N85" s="159" t="s">
        <v>260</v>
      </c>
      <c r="O85" s="3" t="s">
        <v>260</v>
      </c>
      <c r="P85" s="55" t="s">
        <v>811</v>
      </c>
      <c r="Q85" s="8" t="s">
        <v>260</v>
      </c>
      <c r="R85" s="36"/>
      <c r="S85" s="36" t="s">
        <v>311</v>
      </c>
      <c r="T85" s="75" t="s">
        <v>265</v>
      </c>
    </row>
    <row r="86" spans="1:20" ht="67.5" x14ac:dyDescent="0.25">
      <c r="A86" s="248"/>
      <c r="B86" s="324">
        <v>1</v>
      </c>
      <c r="C86" s="314" t="s">
        <v>946</v>
      </c>
      <c r="D86" s="314" t="s">
        <v>946</v>
      </c>
      <c r="E86" s="314" t="s">
        <v>946</v>
      </c>
      <c r="F86" s="32" t="s">
        <v>906</v>
      </c>
      <c r="G86" s="38" t="s">
        <v>3</v>
      </c>
      <c r="H86" s="333" t="s">
        <v>789</v>
      </c>
      <c r="I86" s="139" t="s">
        <v>913</v>
      </c>
      <c r="J86" s="58" t="s">
        <v>792</v>
      </c>
      <c r="K86" s="10" t="s">
        <v>803</v>
      </c>
      <c r="L86" s="32" t="s">
        <v>398</v>
      </c>
      <c r="M86" s="11" t="s">
        <v>369</v>
      </c>
      <c r="N86" s="159" t="s">
        <v>260</v>
      </c>
      <c r="O86" s="3" t="s">
        <v>279</v>
      </c>
      <c r="P86" s="35" t="s">
        <v>3</v>
      </c>
      <c r="Q86" s="76" t="s">
        <v>265</v>
      </c>
      <c r="R86" s="360" t="s">
        <v>1081</v>
      </c>
      <c r="S86" s="35" t="s">
        <v>3</v>
      </c>
      <c r="T86" s="75" t="s">
        <v>265</v>
      </c>
    </row>
    <row r="87" spans="1:20" ht="78.75" x14ac:dyDescent="0.25">
      <c r="A87" s="248"/>
      <c r="B87" s="324">
        <v>1</v>
      </c>
      <c r="C87" s="314" t="s">
        <v>946</v>
      </c>
      <c r="D87" s="314" t="s">
        <v>946</v>
      </c>
      <c r="E87" s="314" t="s">
        <v>946</v>
      </c>
      <c r="F87" s="32" t="s">
        <v>907</v>
      </c>
      <c r="G87" s="117" t="s">
        <v>8</v>
      </c>
      <c r="H87" s="333" t="s">
        <v>789</v>
      </c>
      <c r="I87" s="139" t="s">
        <v>914</v>
      </c>
      <c r="J87" s="58" t="s">
        <v>792</v>
      </c>
      <c r="K87" s="10" t="s">
        <v>804</v>
      </c>
      <c r="L87" s="38" t="s">
        <v>8</v>
      </c>
      <c r="M87" s="11" t="s">
        <v>369</v>
      </c>
      <c r="N87" s="159" t="s">
        <v>260</v>
      </c>
      <c r="O87" s="3" t="s">
        <v>812</v>
      </c>
      <c r="P87" s="55" t="s">
        <v>8</v>
      </c>
      <c r="Q87" s="76" t="s">
        <v>265</v>
      </c>
      <c r="R87" s="361" t="s">
        <v>1082</v>
      </c>
      <c r="S87" s="36" t="s">
        <v>8</v>
      </c>
      <c r="T87" s="75" t="s">
        <v>265</v>
      </c>
    </row>
    <row r="88" spans="1:20" ht="46.5" customHeight="1" x14ac:dyDescent="0.25">
      <c r="A88" s="248"/>
      <c r="B88" s="324">
        <v>1</v>
      </c>
      <c r="C88" s="314" t="s">
        <v>946</v>
      </c>
      <c r="D88" s="314" t="s">
        <v>946</v>
      </c>
      <c r="E88" s="314" t="s">
        <v>946</v>
      </c>
      <c r="F88" s="32" t="s">
        <v>908</v>
      </c>
      <c r="G88" s="83" t="s">
        <v>1096</v>
      </c>
      <c r="H88" s="83" t="s">
        <v>785</v>
      </c>
      <c r="I88" s="139" t="s">
        <v>915</v>
      </c>
      <c r="J88" s="58" t="s">
        <v>792</v>
      </c>
      <c r="K88" s="10" t="s">
        <v>805</v>
      </c>
      <c r="L88" s="32" t="s">
        <v>809</v>
      </c>
      <c r="M88" s="11" t="s">
        <v>369</v>
      </c>
      <c r="N88" s="159" t="s">
        <v>260</v>
      </c>
      <c r="O88" s="3" t="s">
        <v>260</v>
      </c>
      <c r="P88" s="55" t="s">
        <v>811</v>
      </c>
      <c r="Q88" s="8" t="s">
        <v>260</v>
      </c>
      <c r="R88" s="35" t="s">
        <v>114</v>
      </c>
      <c r="S88" s="32" t="s">
        <v>809</v>
      </c>
      <c r="T88" s="225" t="s">
        <v>265</v>
      </c>
    </row>
    <row r="89" spans="1:20" ht="46.5" customHeight="1" x14ac:dyDescent="0.25">
      <c r="A89" s="248"/>
      <c r="B89" s="324">
        <v>1</v>
      </c>
      <c r="C89" s="314" t="s">
        <v>946</v>
      </c>
      <c r="D89" s="314" t="s">
        <v>946</v>
      </c>
      <c r="E89" s="314" t="s">
        <v>946</v>
      </c>
      <c r="F89" s="32" t="s">
        <v>909</v>
      </c>
      <c r="G89" s="83" t="s">
        <v>1107</v>
      </c>
      <c r="H89" s="83" t="s">
        <v>786</v>
      </c>
      <c r="I89" s="139" t="s">
        <v>916</v>
      </c>
      <c r="J89" s="58" t="s">
        <v>792</v>
      </c>
      <c r="K89" s="10" t="s">
        <v>806</v>
      </c>
      <c r="L89" s="32" t="s">
        <v>809</v>
      </c>
      <c r="M89" s="11" t="s">
        <v>369</v>
      </c>
      <c r="N89" s="159" t="s">
        <v>260</v>
      </c>
      <c r="O89" s="3" t="s">
        <v>260</v>
      </c>
      <c r="P89" s="55" t="s">
        <v>811</v>
      </c>
      <c r="Q89" s="8" t="s">
        <v>260</v>
      </c>
      <c r="R89" s="35" t="s">
        <v>115</v>
      </c>
      <c r="S89" s="83" t="s">
        <v>810</v>
      </c>
      <c r="T89" s="76" t="s">
        <v>265</v>
      </c>
    </row>
    <row r="90" spans="1:20" ht="46.5" customHeight="1" x14ac:dyDescent="0.25">
      <c r="A90" s="248"/>
      <c r="B90" s="324">
        <v>1</v>
      </c>
      <c r="C90" s="314" t="s">
        <v>946</v>
      </c>
      <c r="D90" s="314" t="s">
        <v>946</v>
      </c>
      <c r="E90" s="314" t="s">
        <v>946</v>
      </c>
      <c r="F90" s="32" t="s">
        <v>910</v>
      </c>
      <c r="G90" s="83" t="s">
        <v>1097</v>
      </c>
      <c r="H90" s="125" t="s">
        <v>787</v>
      </c>
      <c r="I90" s="139" t="s">
        <v>917</v>
      </c>
      <c r="J90" s="58" t="s">
        <v>792</v>
      </c>
      <c r="K90" s="10" t="s">
        <v>807</v>
      </c>
      <c r="L90" s="32" t="s">
        <v>761</v>
      </c>
      <c r="M90" s="11" t="s">
        <v>369</v>
      </c>
      <c r="N90" s="159" t="s">
        <v>260</v>
      </c>
      <c r="O90" s="3" t="s">
        <v>817</v>
      </c>
      <c r="P90" s="55" t="s">
        <v>819</v>
      </c>
      <c r="Q90" s="76" t="s">
        <v>265</v>
      </c>
      <c r="R90" s="35" t="s">
        <v>116</v>
      </c>
      <c r="S90" s="83" t="s">
        <v>761</v>
      </c>
      <c r="T90" s="76" t="s">
        <v>265</v>
      </c>
    </row>
    <row r="91" spans="1:20" ht="45" x14ac:dyDescent="0.25">
      <c r="A91" s="248"/>
      <c r="B91" s="324">
        <v>1</v>
      </c>
      <c r="C91" s="314" t="s">
        <v>946</v>
      </c>
      <c r="D91" s="314" t="s">
        <v>946</v>
      </c>
      <c r="E91" s="314" t="s">
        <v>946</v>
      </c>
      <c r="F91" s="32" t="s">
        <v>911</v>
      </c>
      <c r="G91" s="32" t="s">
        <v>1098</v>
      </c>
      <c r="H91" s="125" t="s">
        <v>788</v>
      </c>
      <c r="I91" s="139" t="s">
        <v>918</v>
      </c>
      <c r="J91" s="58" t="s">
        <v>792</v>
      </c>
      <c r="K91" s="10" t="s">
        <v>808</v>
      </c>
      <c r="L91" s="32" t="s">
        <v>784</v>
      </c>
      <c r="M91" s="11" t="s">
        <v>369</v>
      </c>
      <c r="N91" s="159" t="s">
        <v>260</v>
      </c>
      <c r="O91" s="3" t="s">
        <v>818</v>
      </c>
      <c r="P91" s="55" t="s">
        <v>820</v>
      </c>
      <c r="Q91" s="76" t="s">
        <v>265</v>
      </c>
      <c r="R91" s="35" t="s">
        <v>117</v>
      </c>
      <c r="S91" s="32" t="s">
        <v>784</v>
      </c>
      <c r="T91" s="75" t="s">
        <v>265</v>
      </c>
    </row>
    <row r="92" spans="1:20" ht="20.25" customHeight="1" x14ac:dyDescent="0.25">
      <c r="A92" s="89" t="s">
        <v>783</v>
      </c>
      <c r="B92" s="80" t="s">
        <v>125</v>
      </c>
      <c r="C92" s="1165" t="s">
        <v>151</v>
      </c>
      <c r="D92" s="1168"/>
      <c r="E92" s="1168"/>
      <c r="F92" s="1169"/>
      <c r="G92" s="81"/>
      <c r="H92" s="118"/>
      <c r="I92" s="141" t="s">
        <v>152</v>
      </c>
      <c r="J92" s="217"/>
      <c r="K92" s="119" t="s">
        <v>394</v>
      </c>
      <c r="L92" s="81"/>
      <c r="M92" s="94"/>
      <c r="N92" s="131"/>
      <c r="O92" s="81"/>
      <c r="P92" s="81"/>
      <c r="Q92" s="81"/>
      <c r="R92" s="80"/>
      <c r="S92" s="81"/>
      <c r="T92" s="81"/>
    </row>
    <row r="93" spans="1:20" ht="45" x14ac:dyDescent="0.25">
      <c r="A93" s="253"/>
      <c r="B93" s="323">
        <v>1</v>
      </c>
      <c r="C93" s="314" t="s">
        <v>946</v>
      </c>
      <c r="D93" s="314" t="s">
        <v>946</v>
      </c>
      <c r="E93" s="314" t="s">
        <v>946</v>
      </c>
      <c r="F93" s="32" t="s">
        <v>693</v>
      </c>
      <c r="G93" s="32" t="s">
        <v>8</v>
      </c>
      <c r="H93" s="83" t="s">
        <v>1114</v>
      </c>
      <c r="I93" s="140" t="s">
        <v>477</v>
      </c>
      <c r="J93" s="215" t="s">
        <v>757</v>
      </c>
      <c r="K93" s="10" t="s">
        <v>708</v>
      </c>
      <c r="L93" s="32" t="s">
        <v>8</v>
      </c>
      <c r="M93" s="11" t="s">
        <v>3641</v>
      </c>
      <c r="N93" s="129" t="s">
        <v>265</v>
      </c>
      <c r="O93" s="3" t="s">
        <v>327</v>
      </c>
      <c r="P93" s="49" t="s">
        <v>8</v>
      </c>
      <c r="Q93" s="76" t="s">
        <v>265</v>
      </c>
      <c r="R93" s="36" t="s">
        <v>153</v>
      </c>
      <c r="S93" s="36" t="s">
        <v>8</v>
      </c>
      <c r="T93" s="75" t="s">
        <v>265</v>
      </c>
    </row>
    <row r="94" spans="1:20" ht="63.75" customHeight="1" x14ac:dyDescent="0.25">
      <c r="A94" s="253"/>
      <c r="B94" s="323">
        <v>1</v>
      </c>
      <c r="C94" s="314" t="s">
        <v>946</v>
      </c>
      <c r="D94" s="314" t="s">
        <v>946</v>
      </c>
      <c r="E94" s="314" t="s">
        <v>946</v>
      </c>
      <c r="F94" s="32" t="s">
        <v>694</v>
      </c>
      <c r="G94" s="83" t="s">
        <v>409</v>
      </c>
      <c r="H94" s="83" t="s">
        <v>3613</v>
      </c>
      <c r="I94" s="140" t="s">
        <v>444</v>
      </c>
      <c r="J94" s="215" t="s">
        <v>757</v>
      </c>
      <c r="K94" s="10" t="s">
        <v>707</v>
      </c>
      <c r="L94" s="32" t="s">
        <v>408</v>
      </c>
      <c r="M94" s="11" t="s">
        <v>3642</v>
      </c>
      <c r="N94" s="129" t="s">
        <v>265</v>
      </c>
      <c r="O94" s="70" t="s">
        <v>260</v>
      </c>
      <c r="P94" s="55" t="s">
        <v>328</v>
      </c>
      <c r="Q94" s="8" t="s">
        <v>260</v>
      </c>
      <c r="R94" s="12" t="s">
        <v>50</v>
      </c>
      <c r="S94" s="38" t="s">
        <v>46</v>
      </c>
      <c r="T94" s="76" t="s">
        <v>268</v>
      </c>
    </row>
    <row r="95" spans="1:20" ht="42" customHeight="1" x14ac:dyDescent="0.25">
      <c r="A95" s="253"/>
      <c r="B95" s="323">
        <v>1</v>
      </c>
      <c r="C95" s="314" t="s">
        <v>946</v>
      </c>
      <c r="D95" s="314" t="s">
        <v>946</v>
      </c>
      <c r="E95" s="314" t="s">
        <v>946</v>
      </c>
      <c r="F95" s="32" t="s">
        <v>695</v>
      </c>
      <c r="G95" s="83" t="s">
        <v>3</v>
      </c>
      <c r="H95" s="83" t="s">
        <v>101</v>
      </c>
      <c r="I95" s="140" t="s">
        <v>478</v>
      </c>
      <c r="J95" s="216" t="s">
        <v>757</v>
      </c>
      <c r="K95" s="10" t="s">
        <v>706</v>
      </c>
      <c r="L95" s="32" t="s">
        <v>398</v>
      </c>
      <c r="M95" s="11" t="s">
        <v>369</v>
      </c>
      <c r="N95" s="129" t="s">
        <v>265</v>
      </c>
      <c r="O95" s="3" t="s">
        <v>279</v>
      </c>
      <c r="P95" s="35" t="s">
        <v>3</v>
      </c>
      <c r="Q95" s="76" t="s">
        <v>265</v>
      </c>
      <c r="R95" s="35" t="s">
        <v>156</v>
      </c>
      <c r="S95" s="35" t="s">
        <v>3</v>
      </c>
      <c r="T95" s="75" t="s">
        <v>265</v>
      </c>
    </row>
    <row r="96" spans="1:20" ht="68.25" customHeight="1" x14ac:dyDescent="0.25">
      <c r="A96" s="253"/>
      <c r="B96" s="323">
        <v>1</v>
      </c>
      <c r="C96" s="314" t="s">
        <v>946</v>
      </c>
      <c r="D96" s="314" t="s">
        <v>946</v>
      </c>
      <c r="E96" s="314" t="s">
        <v>946</v>
      </c>
      <c r="F96" s="35" t="s">
        <v>696</v>
      </c>
      <c r="G96" s="18" t="s">
        <v>404</v>
      </c>
      <c r="H96" s="117" t="s">
        <v>3135</v>
      </c>
      <c r="I96" s="344" t="s">
        <v>454</v>
      </c>
      <c r="J96" s="216" t="s">
        <v>757</v>
      </c>
      <c r="K96" s="5" t="s">
        <v>705</v>
      </c>
      <c r="L96" s="32" t="s">
        <v>403</v>
      </c>
      <c r="M96" s="11" t="s">
        <v>3643</v>
      </c>
      <c r="N96" s="129" t="s">
        <v>265</v>
      </c>
      <c r="O96" s="3" t="s">
        <v>329</v>
      </c>
      <c r="P96" s="36" t="s">
        <v>80</v>
      </c>
      <c r="Q96" s="76" t="s">
        <v>268</v>
      </c>
      <c r="R96" s="35" t="s">
        <v>157</v>
      </c>
      <c r="S96" s="35" t="s">
        <v>49</v>
      </c>
      <c r="T96" s="75" t="s">
        <v>265</v>
      </c>
    </row>
    <row r="97" spans="1:20" ht="90.75" customHeight="1" x14ac:dyDescent="0.25">
      <c r="A97" s="253"/>
      <c r="B97" s="323">
        <v>1</v>
      </c>
      <c r="C97" s="314" t="s">
        <v>946</v>
      </c>
      <c r="D97" s="314" t="s">
        <v>946</v>
      </c>
      <c r="E97" s="314" t="s">
        <v>946</v>
      </c>
      <c r="F97" s="36" t="s">
        <v>1105</v>
      </c>
      <c r="G97" s="32" t="s">
        <v>8</v>
      </c>
      <c r="H97" s="83" t="s">
        <v>1103</v>
      </c>
      <c r="I97" s="140" t="s">
        <v>1104</v>
      </c>
      <c r="J97" s="215" t="s">
        <v>410</v>
      </c>
      <c r="K97" s="5" t="s">
        <v>1106</v>
      </c>
      <c r="L97" s="36" t="s">
        <v>8</v>
      </c>
      <c r="M97" s="11" t="s">
        <v>3644</v>
      </c>
      <c r="N97" s="129" t="s">
        <v>265</v>
      </c>
      <c r="O97" s="3" t="s">
        <v>327</v>
      </c>
      <c r="P97" s="49" t="s">
        <v>8</v>
      </c>
      <c r="Q97" s="76" t="s">
        <v>265</v>
      </c>
      <c r="R97" s="36" t="s">
        <v>153</v>
      </c>
      <c r="S97" s="36" t="s">
        <v>8</v>
      </c>
      <c r="T97" s="75" t="s">
        <v>265</v>
      </c>
    </row>
    <row r="98" spans="1:20" ht="90.75" customHeight="1" x14ac:dyDescent="0.25">
      <c r="A98" s="253"/>
      <c r="B98" s="323">
        <v>1</v>
      </c>
      <c r="C98" s="314" t="s">
        <v>946</v>
      </c>
      <c r="D98" s="314" t="s">
        <v>946</v>
      </c>
      <c r="E98" s="314" t="s">
        <v>946</v>
      </c>
      <c r="F98" s="36" t="s">
        <v>697</v>
      </c>
      <c r="G98" s="36" t="s">
        <v>397</v>
      </c>
      <c r="H98" s="83" t="s">
        <v>333</v>
      </c>
      <c r="I98" s="140" t="s">
        <v>479</v>
      </c>
      <c r="J98" s="215" t="s">
        <v>757</v>
      </c>
      <c r="K98" s="5" t="s">
        <v>704</v>
      </c>
      <c r="L98" s="36" t="s">
        <v>396</v>
      </c>
      <c r="M98" s="11" t="s">
        <v>3645</v>
      </c>
      <c r="N98" s="129" t="s">
        <v>265</v>
      </c>
      <c r="O98" s="92" t="s">
        <v>999</v>
      </c>
      <c r="P98" s="84" t="s">
        <v>1000</v>
      </c>
      <c r="Q98" s="224" t="s">
        <v>277</v>
      </c>
      <c r="R98" s="35" t="s">
        <v>48</v>
      </c>
      <c r="S98" s="35" t="s">
        <v>49</v>
      </c>
      <c r="T98" s="75" t="s">
        <v>265</v>
      </c>
    </row>
    <row r="99" spans="1:20" ht="90.75" customHeight="1" x14ac:dyDescent="0.25">
      <c r="A99" s="253"/>
      <c r="B99" s="323">
        <v>1</v>
      </c>
      <c r="C99" s="314" t="s">
        <v>946</v>
      </c>
      <c r="D99" s="314" t="s">
        <v>946</v>
      </c>
      <c r="E99" s="314" t="s">
        <v>946</v>
      </c>
      <c r="F99" s="36" t="s">
        <v>1028</v>
      </c>
      <c r="G99" s="32" t="s">
        <v>8</v>
      </c>
      <c r="H99" s="83" t="s">
        <v>1029</v>
      </c>
      <c r="I99" s="140" t="s">
        <v>1030</v>
      </c>
      <c r="J99" s="215" t="s">
        <v>410</v>
      </c>
      <c r="K99" s="5" t="s">
        <v>1034</v>
      </c>
      <c r="L99" s="36" t="s">
        <v>8</v>
      </c>
      <c r="M99" s="11" t="s">
        <v>3646</v>
      </c>
      <c r="N99" s="129" t="s">
        <v>265</v>
      </c>
      <c r="O99" s="3" t="s">
        <v>327</v>
      </c>
      <c r="P99" s="49" t="s">
        <v>8</v>
      </c>
      <c r="Q99" s="76" t="s">
        <v>265</v>
      </c>
      <c r="R99" s="36" t="s">
        <v>153</v>
      </c>
      <c r="S99" s="36" t="s">
        <v>8</v>
      </c>
      <c r="T99" s="75" t="s">
        <v>265</v>
      </c>
    </row>
    <row r="100" spans="1:20" ht="107.25" customHeight="1" x14ac:dyDescent="0.25">
      <c r="A100" s="253"/>
      <c r="B100" s="323">
        <v>1</v>
      </c>
      <c r="C100" s="314" t="s">
        <v>946</v>
      </c>
      <c r="D100" s="314" t="s">
        <v>946</v>
      </c>
      <c r="E100" s="314" t="s">
        <v>946</v>
      </c>
      <c r="F100" s="35" t="s">
        <v>698</v>
      </c>
      <c r="G100" s="32" t="s">
        <v>3260</v>
      </c>
      <c r="H100" s="83" t="s">
        <v>2428</v>
      </c>
      <c r="I100" s="344" t="s">
        <v>480</v>
      </c>
      <c r="J100" s="215" t="s">
        <v>757</v>
      </c>
      <c r="K100" s="5" t="s">
        <v>703</v>
      </c>
      <c r="L100" s="32" t="s">
        <v>3261</v>
      </c>
      <c r="M100" s="11" t="s">
        <v>3647</v>
      </c>
      <c r="N100" s="129" t="s">
        <v>265</v>
      </c>
      <c r="O100" s="3" t="s">
        <v>330</v>
      </c>
      <c r="P100" s="36" t="s">
        <v>81</v>
      </c>
      <c r="Q100" s="76" t="s">
        <v>268</v>
      </c>
      <c r="R100" s="12" t="s">
        <v>158</v>
      </c>
      <c r="S100" s="35" t="s">
        <v>47</v>
      </c>
      <c r="T100" s="75" t="s">
        <v>265</v>
      </c>
    </row>
    <row r="101" spans="1:20" ht="90.75" customHeight="1" x14ac:dyDescent="0.25">
      <c r="A101" s="253"/>
      <c r="B101" s="323">
        <v>1</v>
      </c>
      <c r="C101" s="314" t="s">
        <v>946</v>
      </c>
      <c r="D101" s="314" t="s">
        <v>946</v>
      </c>
      <c r="E101" s="314" t="s">
        <v>946</v>
      </c>
      <c r="F101" s="36" t="s">
        <v>1031</v>
      </c>
      <c r="G101" s="32" t="s">
        <v>8</v>
      </c>
      <c r="H101" s="83" t="s">
        <v>1032</v>
      </c>
      <c r="I101" s="140" t="s">
        <v>1033</v>
      </c>
      <c r="J101" s="215" t="s">
        <v>410</v>
      </c>
      <c r="K101" s="5" t="s">
        <v>1122</v>
      </c>
      <c r="L101" s="36" t="s">
        <v>8</v>
      </c>
      <c r="M101" s="11" t="s">
        <v>1035</v>
      </c>
      <c r="N101" s="129" t="s">
        <v>265</v>
      </c>
      <c r="O101" s="3" t="s">
        <v>327</v>
      </c>
      <c r="P101" s="49" t="s">
        <v>8</v>
      </c>
      <c r="Q101" s="76" t="s">
        <v>265</v>
      </c>
      <c r="R101" s="36" t="s">
        <v>153</v>
      </c>
      <c r="S101" s="36" t="s">
        <v>8</v>
      </c>
      <c r="T101" s="75" t="s">
        <v>265</v>
      </c>
    </row>
    <row r="102" spans="1:20" ht="86.25" customHeight="1" x14ac:dyDescent="0.25">
      <c r="A102" s="253"/>
      <c r="B102" s="323">
        <v>1</v>
      </c>
      <c r="C102" s="314" t="s">
        <v>946</v>
      </c>
      <c r="D102" s="314" t="s">
        <v>946</v>
      </c>
      <c r="E102" s="314" t="s">
        <v>946</v>
      </c>
      <c r="F102" s="35" t="s">
        <v>699</v>
      </c>
      <c r="G102" s="35" t="s">
        <v>395</v>
      </c>
      <c r="H102" s="18" t="s">
        <v>101</v>
      </c>
      <c r="I102" s="344" t="s">
        <v>455</v>
      </c>
      <c r="J102" s="216" t="s">
        <v>758</v>
      </c>
      <c r="K102" s="5" t="s">
        <v>702</v>
      </c>
      <c r="L102" s="36" t="s">
        <v>1123</v>
      </c>
      <c r="M102" s="11" t="s">
        <v>369</v>
      </c>
      <c r="N102" s="129" t="s">
        <v>265</v>
      </c>
      <c r="O102" s="3" t="s">
        <v>331</v>
      </c>
      <c r="P102" s="36" t="s">
        <v>79</v>
      </c>
      <c r="Q102" s="76" t="s">
        <v>268</v>
      </c>
      <c r="R102" s="35" t="s">
        <v>154</v>
      </c>
      <c r="S102" s="35" t="s">
        <v>155</v>
      </c>
      <c r="T102" s="75" t="s">
        <v>265</v>
      </c>
    </row>
    <row r="103" spans="1:20" ht="48.75" customHeight="1" x14ac:dyDescent="0.25">
      <c r="A103" s="253"/>
      <c r="B103" s="323">
        <v>1</v>
      </c>
      <c r="C103" s="314" t="s">
        <v>946</v>
      </c>
      <c r="D103" s="314" t="s">
        <v>946</v>
      </c>
      <c r="E103" s="314" t="s">
        <v>946</v>
      </c>
      <c r="F103" s="36" t="s">
        <v>700</v>
      </c>
      <c r="G103" s="36" t="s">
        <v>397</v>
      </c>
      <c r="H103" s="83" t="s">
        <v>1115</v>
      </c>
      <c r="I103" s="140" t="s">
        <v>451</v>
      </c>
      <c r="J103" s="216" t="s">
        <v>758</v>
      </c>
      <c r="K103" s="5" t="s">
        <v>701</v>
      </c>
      <c r="L103" s="36" t="s">
        <v>396</v>
      </c>
      <c r="M103" s="11" t="s">
        <v>3648</v>
      </c>
      <c r="N103" s="129" t="s">
        <v>265</v>
      </c>
      <c r="O103" s="70" t="s">
        <v>260</v>
      </c>
      <c r="P103" s="55" t="s">
        <v>332</v>
      </c>
      <c r="Q103" s="95" t="s">
        <v>260</v>
      </c>
      <c r="R103" s="39" t="s">
        <v>159</v>
      </c>
      <c r="S103" s="35" t="s">
        <v>49</v>
      </c>
      <c r="T103" s="75" t="s">
        <v>265</v>
      </c>
    </row>
  </sheetData>
  <sheetProtection password="CA09"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H34"/>
  <sheetViews>
    <sheetView workbookViewId="0">
      <selection activeCell="D28" sqref="D28"/>
    </sheetView>
  </sheetViews>
  <sheetFormatPr baseColWidth="10" defaultRowHeight="15" x14ac:dyDescent="0.25"/>
  <cols>
    <col min="1" max="1" width="10.85546875" style="64" customWidth="1"/>
    <col min="2" max="2" width="30.7109375" style="67" customWidth="1"/>
    <col min="3" max="4" width="29.7109375" style="66" customWidth="1"/>
    <col min="5" max="5" width="26.28515625" style="64" customWidth="1"/>
    <col min="6" max="6" width="23" style="64" customWidth="1"/>
    <col min="7" max="7" width="17" style="65" bestFit="1" customWidth="1"/>
    <col min="8" max="8" width="18" style="64" customWidth="1"/>
  </cols>
  <sheetData>
    <row r="1" spans="1:8" ht="22.5" x14ac:dyDescent="0.25">
      <c r="A1" s="62" t="s">
        <v>160</v>
      </c>
      <c r="B1" s="145" t="s">
        <v>519</v>
      </c>
      <c r="C1" s="147" t="s">
        <v>518</v>
      </c>
      <c r="D1" s="147" t="s">
        <v>522</v>
      </c>
      <c r="E1" s="147" t="s">
        <v>520</v>
      </c>
      <c r="F1" s="148" t="s">
        <v>521</v>
      </c>
      <c r="G1" s="151" t="s">
        <v>161</v>
      </c>
      <c r="H1" s="152" t="s">
        <v>162</v>
      </c>
    </row>
    <row r="2" spans="1:8" ht="56.25" x14ac:dyDescent="0.25">
      <c r="A2" s="154">
        <v>1</v>
      </c>
      <c r="B2" s="83" t="s">
        <v>165</v>
      </c>
      <c r="C2" s="32" t="s">
        <v>164</v>
      </c>
      <c r="D2" s="155" t="s">
        <v>523</v>
      </c>
      <c r="E2" s="32" t="s">
        <v>167</v>
      </c>
      <c r="F2" s="11" t="s">
        <v>166</v>
      </c>
      <c r="G2" s="155" t="s">
        <v>531</v>
      </c>
      <c r="H2" s="11" t="s">
        <v>168</v>
      </c>
    </row>
    <row r="3" spans="1:8" ht="56.25" x14ac:dyDescent="0.25">
      <c r="A3" s="154">
        <v>2</v>
      </c>
      <c r="B3" s="83" t="s">
        <v>170</v>
      </c>
      <c r="C3" s="32" t="s">
        <v>169</v>
      </c>
      <c r="D3" s="155" t="s">
        <v>523</v>
      </c>
      <c r="E3" s="32" t="s">
        <v>172</v>
      </c>
      <c r="F3" s="11" t="s">
        <v>171</v>
      </c>
      <c r="G3" s="155" t="s">
        <v>531</v>
      </c>
      <c r="H3" s="11" t="s">
        <v>173</v>
      </c>
    </row>
    <row r="4" spans="1:8" ht="67.5" x14ac:dyDescent="0.25">
      <c r="A4" s="154">
        <v>3</v>
      </c>
      <c r="B4" s="83" t="s">
        <v>175</v>
      </c>
      <c r="C4" s="32" t="s">
        <v>174</v>
      </c>
      <c r="D4" s="155" t="s">
        <v>523</v>
      </c>
      <c r="E4" s="32" t="s">
        <v>177</v>
      </c>
      <c r="F4" s="11" t="s">
        <v>176</v>
      </c>
      <c r="G4" s="155" t="s">
        <v>531</v>
      </c>
      <c r="H4" s="11" t="s">
        <v>178</v>
      </c>
    </row>
    <row r="5" spans="1:8" ht="56.25" x14ac:dyDescent="0.25">
      <c r="A5" s="154" t="s">
        <v>179</v>
      </c>
      <c r="B5" s="83" t="s">
        <v>181</v>
      </c>
      <c r="C5" s="32" t="s">
        <v>180</v>
      </c>
      <c r="D5" s="155" t="s">
        <v>523</v>
      </c>
      <c r="E5" s="32" t="s">
        <v>183</v>
      </c>
      <c r="F5" s="11" t="s">
        <v>182</v>
      </c>
      <c r="G5" s="155" t="s">
        <v>531</v>
      </c>
      <c r="H5" s="11" t="s">
        <v>184</v>
      </c>
    </row>
    <row r="6" spans="1:8" ht="56.25" x14ac:dyDescent="0.25">
      <c r="A6" s="154" t="s">
        <v>185</v>
      </c>
      <c r="B6" s="83" t="s">
        <v>181</v>
      </c>
      <c r="C6" s="32" t="s">
        <v>187</v>
      </c>
      <c r="D6" s="155" t="s">
        <v>524</v>
      </c>
      <c r="E6" s="32" t="s">
        <v>183</v>
      </c>
      <c r="F6" s="11" t="s">
        <v>188</v>
      </c>
      <c r="G6" s="155" t="s">
        <v>530</v>
      </c>
      <c r="H6" s="11" t="s">
        <v>184</v>
      </c>
    </row>
    <row r="7" spans="1:8" ht="56.25" x14ac:dyDescent="0.25">
      <c r="A7" s="154" t="s">
        <v>189</v>
      </c>
      <c r="B7" s="83" t="s">
        <v>181</v>
      </c>
      <c r="C7" s="32" t="s">
        <v>190</v>
      </c>
      <c r="D7" s="155" t="s">
        <v>524</v>
      </c>
      <c r="E7" s="32" t="s">
        <v>183</v>
      </c>
      <c r="F7" s="11" t="s">
        <v>191</v>
      </c>
      <c r="G7" s="155" t="s">
        <v>530</v>
      </c>
      <c r="H7" s="11" t="s">
        <v>184</v>
      </c>
    </row>
    <row r="8" spans="1:8" ht="56.25" x14ac:dyDescent="0.25">
      <c r="A8" s="154" t="s">
        <v>192</v>
      </c>
      <c r="B8" s="83" t="s">
        <v>181</v>
      </c>
      <c r="C8" s="32" t="s">
        <v>193</v>
      </c>
      <c r="D8" s="155" t="s">
        <v>524</v>
      </c>
      <c r="E8" s="32" t="s">
        <v>183</v>
      </c>
      <c r="F8" s="11" t="s">
        <v>194</v>
      </c>
      <c r="G8" s="155" t="s">
        <v>530</v>
      </c>
      <c r="H8" s="11" t="s">
        <v>184</v>
      </c>
    </row>
    <row r="9" spans="1:8" ht="56.25" x14ac:dyDescent="0.25">
      <c r="A9" s="154" t="s">
        <v>195</v>
      </c>
      <c r="B9" s="83" t="s">
        <v>181</v>
      </c>
      <c r="C9" s="32" t="s">
        <v>196</v>
      </c>
      <c r="D9" s="155" t="s">
        <v>524</v>
      </c>
      <c r="E9" s="32" t="s">
        <v>183</v>
      </c>
      <c r="F9" s="11" t="s">
        <v>197</v>
      </c>
      <c r="G9" s="155" t="s">
        <v>530</v>
      </c>
      <c r="H9" s="11" t="s">
        <v>184</v>
      </c>
    </row>
    <row r="10" spans="1:8" ht="56.25" x14ac:dyDescent="0.25">
      <c r="A10" s="154">
        <v>5</v>
      </c>
      <c r="B10" s="83" t="s">
        <v>199</v>
      </c>
      <c r="C10" s="32" t="s">
        <v>198</v>
      </c>
      <c r="D10" s="155" t="s">
        <v>524</v>
      </c>
      <c r="E10" s="32" t="s">
        <v>201</v>
      </c>
      <c r="F10" s="11" t="s">
        <v>200</v>
      </c>
      <c r="G10" s="155" t="s">
        <v>530</v>
      </c>
      <c r="H10" s="11" t="s">
        <v>202</v>
      </c>
    </row>
    <row r="11" spans="1:8" ht="56.25" x14ac:dyDescent="0.25">
      <c r="A11" s="154" t="s">
        <v>203</v>
      </c>
      <c r="B11" s="83" t="s">
        <v>181</v>
      </c>
      <c r="C11" s="32" t="s">
        <v>205</v>
      </c>
      <c r="D11" s="155" t="s">
        <v>525</v>
      </c>
      <c r="E11" s="32" t="s">
        <v>183</v>
      </c>
      <c r="F11" s="11" t="s">
        <v>206</v>
      </c>
      <c r="G11" s="155" t="s">
        <v>532</v>
      </c>
      <c r="H11" s="11" t="s">
        <v>184</v>
      </c>
    </row>
    <row r="12" spans="1:8" ht="56.25" x14ac:dyDescent="0.25">
      <c r="A12" s="154" t="s">
        <v>207</v>
      </c>
      <c r="B12" s="83" t="s">
        <v>181</v>
      </c>
      <c r="C12" s="32" t="s">
        <v>208</v>
      </c>
      <c r="D12" s="155" t="s">
        <v>525</v>
      </c>
      <c r="E12" s="32" t="s">
        <v>183</v>
      </c>
      <c r="F12" s="11" t="s">
        <v>209</v>
      </c>
      <c r="G12" s="155" t="s">
        <v>532</v>
      </c>
      <c r="H12" s="11" t="s">
        <v>184</v>
      </c>
    </row>
    <row r="13" spans="1:8" ht="56.25" x14ac:dyDescent="0.25">
      <c r="A13" s="154" t="s">
        <v>210</v>
      </c>
      <c r="B13" s="83" t="s">
        <v>181</v>
      </c>
      <c r="C13" s="32" t="s">
        <v>211</v>
      </c>
      <c r="D13" s="155" t="s">
        <v>525</v>
      </c>
      <c r="E13" s="32" t="s">
        <v>183</v>
      </c>
      <c r="F13" s="11" t="s">
        <v>212</v>
      </c>
      <c r="G13" s="155" t="s">
        <v>532</v>
      </c>
      <c r="H13" s="11" t="s">
        <v>184</v>
      </c>
    </row>
    <row r="14" spans="1:8" ht="56.25" x14ac:dyDescent="0.25">
      <c r="A14" s="154" t="s">
        <v>213</v>
      </c>
      <c r="B14" s="83" t="s">
        <v>181</v>
      </c>
      <c r="C14" s="32" t="s">
        <v>214</v>
      </c>
      <c r="D14" s="155" t="s">
        <v>525</v>
      </c>
      <c r="E14" s="32" t="s">
        <v>183</v>
      </c>
      <c r="F14" s="11" t="s">
        <v>215</v>
      </c>
      <c r="G14" s="155" t="s">
        <v>532</v>
      </c>
      <c r="H14" s="11" t="s">
        <v>184</v>
      </c>
    </row>
    <row r="15" spans="1:8" ht="56.25" x14ac:dyDescent="0.25">
      <c r="A15" s="154" t="s">
        <v>216</v>
      </c>
      <c r="B15" s="83" t="s">
        <v>181</v>
      </c>
      <c r="C15" s="32" t="s">
        <v>217</v>
      </c>
      <c r="D15" s="155" t="s">
        <v>525</v>
      </c>
      <c r="E15" s="32" t="s">
        <v>183</v>
      </c>
      <c r="F15" s="11" t="s">
        <v>218</v>
      </c>
      <c r="G15" s="155" t="s">
        <v>532</v>
      </c>
      <c r="H15" s="11" t="s">
        <v>184</v>
      </c>
    </row>
    <row r="16" spans="1:8" ht="56.25" x14ac:dyDescent="0.25">
      <c r="A16" s="154">
        <v>7</v>
      </c>
      <c r="B16" s="83" t="s">
        <v>199</v>
      </c>
      <c r="C16" s="32" t="s">
        <v>219</v>
      </c>
      <c r="D16" s="155" t="s">
        <v>525</v>
      </c>
      <c r="E16" s="32" t="s">
        <v>201</v>
      </c>
      <c r="F16" s="11" t="s">
        <v>220</v>
      </c>
      <c r="G16" s="155" t="s">
        <v>532</v>
      </c>
      <c r="H16" s="11" t="s">
        <v>202</v>
      </c>
    </row>
    <row r="17" spans="1:8" ht="56.25" x14ac:dyDescent="0.25">
      <c r="A17" s="154" t="s">
        <v>221</v>
      </c>
      <c r="B17" s="83" t="s">
        <v>224</v>
      </c>
      <c r="C17" s="32" t="s">
        <v>223</v>
      </c>
      <c r="D17" s="155" t="s">
        <v>526</v>
      </c>
      <c r="E17" s="32" t="s">
        <v>226</v>
      </c>
      <c r="F17" s="11" t="s">
        <v>225</v>
      </c>
      <c r="G17" s="155" t="s">
        <v>533</v>
      </c>
      <c r="H17" s="11" t="s">
        <v>168</v>
      </c>
    </row>
    <row r="18" spans="1:8" ht="56.25" x14ac:dyDescent="0.25">
      <c r="A18" s="154" t="s">
        <v>227</v>
      </c>
      <c r="B18" s="83" t="s">
        <v>224</v>
      </c>
      <c r="C18" s="32" t="s">
        <v>228</v>
      </c>
      <c r="D18" s="155" t="s">
        <v>526</v>
      </c>
      <c r="E18" s="32" t="s">
        <v>226</v>
      </c>
      <c r="F18" s="11" t="s">
        <v>229</v>
      </c>
      <c r="G18" s="155" t="s">
        <v>533</v>
      </c>
      <c r="H18" s="11" t="s">
        <v>168</v>
      </c>
    </row>
    <row r="19" spans="1:8" ht="67.5" x14ac:dyDescent="0.25">
      <c r="A19" s="154">
        <v>9</v>
      </c>
      <c r="B19" s="83" t="s">
        <v>231</v>
      </c>
      <c r="C19" s="32" t="s">
        <v>230</v>
      </c>
      <c r="D19" s="155" t="s">
        <v>526</v>
      </c>
      <c r="E19" s="32" t="s">
        <v>233</v>
      </c>
      <c r="F19" s="11" t="s">
        <v>232</v>
      </c>
      <c r="G19" s="155" t="s">
        <v>533</v>
      </c>
      <c r="H19" s="11" t="s">
        <v>173</v>
      </c>
    </row>
    <row r="20" spans="1:8" ht="112.5" x14ac:dyDescent="0.25">
      <c r="A20" s="154">
        <v>10</v>
      </c>
      <c r="B20" s="83" t="s">
        <v>235</v>
      </c>
      <c r="C20" s="32" t="s">
        <v>234</v>
      </c>
      <c r="D20" s="155" t="s">
        <v>526</v>
      </c>
      <c r="E20" s="32" t="s">
        <v>237</v>
      </c>
      <c r="F20" s="11" t="s">
        <v>236</v>
      </c>
      <c r="G20" s="155" t="s">
        <v>533</v>
      </c>
      <c r="H20" s="11" t="s">
        <v>168</v>
      </c>
    </row>
    <row r="21" spans="1:8" ht="56.25" x14ac:dyDescent="0.25">
      <c r="A21" s="154">
        <v>11</v>
      </c>
      <c r="B21" s="83" t="s">
        <v>239</v>
      </c>
      <c r="C21" s="32" t="s">
        <v>238</v>
      </c>
      <c r="D21" s="155" t="s">
        <v>526</v>
      </c>
      <c r="E21" s="32" t="s">
        <v>241</v>
      </c>
      <c r="F21" s="11" t="s">
        <v>240</v>
      </c>
      <c r="G21" s="155" t="s">
        <v>533</v>
      </c>
      <c r="H21" s="11" t="s">
        <v>168</v>
      </c>
    </row>
    <row r="22" spans="1:8" ht="56.25" x14ac:dyDescent="0.25">
      <c r="A22" s="154">
        <v>12</v>
      </c>
      <c r="B22" s="83" t="s">
        <v>199</v>
      </c>
      <c r="C22" s="32" t="s">
        <v>242</v>
      </c>
      <c r="D22" s="155" t="s">
        <v>526</v>
      </c>
      <c r="E22" s="32" t="s">
        <v>201</v>
      </c>
      <c r="F22" s="11" t="s">
        <v>243</v>
      </c>
      <c r="G22" s="155" t="s">
        <v>533</v>
      </c>
      <c r="H22" s="11" t="s">
        <v>202</v>
      </c>
    </row>
    <row r="23" spans="1:8" ht="56.25" x14ac:dyDescent="0.25">
      <c r="A23" s="154" t="s">
        <v>244</v>
      </c>
      <c r="B23" s="83" t="s">
        <v>181</v>
      </c>
      <c r="C23" s="32" t="s">
        <v>246</v>
      </c>
      <c r="D23" s="155" t="s">
        <v>527</v>
      </c>
      <c r="E23" s="32" t="s">
        <v>183</v>
      </c>
      <c r="F23" s="11" t="s">
        <v>247</v>
      </c>
      <c r="G23" s="155" t="s">
        <v>534</v>
      </c>
      <c r="H23" s="11" t="s">
        <v>184</v>
      </c>
    </row>
    <row r="24" spans="1:8" ht="56.25" x14ac:dyDescent="0.25">
      <c r="A24" s="154" t="s">
        <v>248</v>
      </c>
      <c r="B24" s="83" t="s">
        <v>181</v>
      </c>
      <c r="C24" s="32" t="s">
        <v>249</v>
      </c>
      <c r="D24" s="155" t="s">
        <v>527</v>
      </c>
      <c r="E24" s="32" t="s">
        <v>183</v>
      </c>
      <c r="F24" s="11" t="s">
        <v>250</v>
      </c>
      <c r="G24" s="155" t="s">
        <v>534</v>
      </c>
      <c r="H24" s="11" t="s">
        <v>184</v>
      </c>
    </row>
    <row r="25" spans="1:8" ht="56.25" x14ac:dyDescent="0.25">
      <c r="A25" s="154" t="s">
        <v>251</v>
      </c>
      <c r="B25" s="83" t="s">
        <v>181</v>
      </c>
      <c r="C25" s="32" t="s">
        <v>252</v>
      </c>
      <c r="D25" s="155" t="s">
        <v>527</v>
      </c>
      <c r="E25" s="32" t="s">
        <v>183</v>
      </c>
      <c r="F25" s="11" t="s">
        <v>253</v>
      </c>
      <c r="G25" s="155" t="s">
        <v>534</v>
      </c>
      <c r="H25" s="11" t="s">
        <v>184</v>
      </c>
    </row>
    <row r="26" spans="1:8" ht="56.25" x14ac:dyDescent="0.25">
      <c r="A26" s="154" t="s">
        <v>254</v>
      </c>
      <c r="B26" s="83" t="s">
        <v>181</v>
      </c>
      <c r="C26" s="32" t="s">
        <v>255</v>
      </c>
      <c r="D26" s="155" t="s">
        <v>527</v>
      </c>
      <c r="E26" s="32" t="s">
        <v>183</v>
      </c>
      <c r="F26" s="11" t="s">
        <v>256</v>
      </c>
      <c r="G26" s="155" t="s">
        <v>534</v>
      </c>
      <c r="H26" s="11" t="s">
        <v>184</v>
      </c>
    </row>
    <row r="27" spans="1:8" ht="56.25" x14ac:dyDescent="0.25">
      <c r="A27" s="154" t="s">
        <v>257</v>
      </c>
      <c r="B27" s="83" t="s">
        <v>181</v>
      </c>
      <c r="C27" s="32" t="s">
        <v>258</v>
      </c>
      <c r="D27" s="155" t="s">
        <v>527</v>
      </c>
      <c r="E27" s="32" t="s">
        <v>183</v>
      </c>
      <c r="F27" s="11" t="s">
        <v>259</v>
      </c>
      <c r="G27" s="155" t="s">
        <v>534</v>
      </c>
      <c r="H27" s="11" t="s">
        <v>184</v>
      </c>
    </row>
    <row r="28" spans="1:8" ht="48" x14ac:dyDescent="0.25">
      <c r="A28" s="156" t="s">
        <v>338</v>
      </c>
      <c r="B28" s="157" t="s">
        <v>339</v>
      </c>
      <c r="C28" s="158" t="s">
        <v>339</v>
      </c>
      <c r="D28" s="155" t="s">
        <v>528</v>
      </c>
      <c r="E28" s="149" t="s">
        <v>486</v>
      </c>
      <c r="F28" s="150" t="s">
        <v>340</v>
      </c>
      <c r="G28" s="10" t="s">
        <v>529</v>
      </c>
      <c r="H28" s="153"/>
    </row>
    <row r="29" spans="1:8" ht="36" x14ac:dyDescent="0.25">
      <c r="A29" s="156" t="s">
        <v>338</v>
      </c>
      <c r="B29" s="157" t="s">
        <v>339</v>
      </c>
      <c r="C29" s="158" t="s">
        <v>339</v>
      </c>
      <c r="D29" s="155" t="s">
        <v>528</v>
      </c>
      <c r="E29" s="149" t="s">
        <v>341</v>
      </c>
      <c r="F29" s="150" t="s">
        <v>342</v>
      </c>
      <c r="G29" s="10" t="s">
        <v>529</v>
      </c>
      <c r="H29" s="153"/>
    </row>
    <row r="30" spans="1:8" ht="84" x14ac:dyDescent="0.25">
      <c r="A30" s="156" t="s">
        <v>338</v>
      </c>
      <c r="B30" s="157" t="s">
        <v>339</v>
      </c>
      <c r="C30" s="158" t="s">
        <v>339</v>
      </c>
      <c r="D30" s="155" t="s">
        <v>528</v>
      </c>
      <c r="E30" s="149" t="s">
        <v>345</v>
      </c>
      <c r="F30" s="150" t="s">
        <v>343</v>
      </c>
      <c r="G30" s="10" t="s">
        <v>529</v>
      </c>
      <c r="H30" s="153"/>
    </row>
    <row r="31" spans="1:8" ht="84" x14ac:dyDescent="0.25">
      <c r="A31" s="156" t="s">
        <v>338</v>
      </c>
      <c r="B31" s="157" t="s">
        <v>339</v>
      </c>
      <c r="C31" s="158" t="s">
        <v>339</v>
      </c>
      <c r="D31" s="155" t="s">
        <v>528</v>
      </c>
      <c r="E31" s="149" t="s">
        <v>345</v>
      </c>
      <c r="F31" s="150" t="s">
        <v>344</v>
      </c>
      <c r="G31" s="10" t="s">
        <v>529</v>
      </c>
      <c r="H31" s="153"/>
    </row>
    <row r="32" spans="1:8" ht="84" x14ac:dyDescent="0.25">
      <c r="A32" s="156" t="s">
        <v>338</v>
      </c>
      <c r="B32" s="157" t="s">
        <v>339</v>
      </c>
      <c r="C32" s="158" t="s">
        <v>339</v>
      </c>
      <c r="D32" s="155" t="s">
        <v>528</v>
      </c>
      <c r="E32" s="149" t="s">
        <v>345</v>
      </c>
      <c r="F32" s="150" t="s">
        <v>346</v>
      </c>
      <c r="G32" s="10" t="s">
        <v>529</v>
      </c>
      <c r="H32" s="153"/>
    </row>
    <row r="33" spans="1:8" ht="84" x14ac:dyDescent="0.25">
      <c r="A33" s="156" t="s">
        <v>338</v>
      </c>
      <c r="B33" s="157" t="s">
        <v>339</v>
      </c>
      <c r="C33" s="158" t="s">
        <v>339</v>
      </c>
      <c r="D33" s="155" t="s">
        <v>528</v>
      </c>
      <c r="E33" s="149" t="s">
        <v>345</v>
      </c>
      <c r="F33" s="150" t="s">
        <v>347</v>
      </c>
      <c r="G33" s="10" t="s">
        <v>529</v>
      </c>
      <c r="H33" s="153"/>
    </row>
    <row r="34" spans="1:8" ht="108" x14ac:dyDescent="0.25">
      <c r="A34" s="156" t="s">
        <v>338</v>
      </c>
      <c r="B34" s="157" t="s">
        <v>339</v>
      </c>
      <c r="C34" s="158" t="s">
        <v>339</v>
      </c>
      <c r="D34" s="155" t="s">
        <v>528</v>
      </c>
      <c r="E34" s="149" t="s">
        <v>345</v>
      </c>
      <c r="F34" s="150" t="s">
        <v>348</v>
      </c>
      <c r="G34" s="10" t="s">
        <v>529</v>
      </c>
      <c r="H34" s="153"/>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N134"/>
  <sheetViews>
    <sheetView showGridLines="0" zoomScaleNormal="100" workbookViewId="0">
      <pane ySplit="3" topLeftCell="A16" activePane="bottomLeft" state="frozen"/>
      <selection pane="bottomLeft" activeCell="J112" sqref="J112"/>
    </sheetView>
  </sheetViews>
  <sheetFormatPr baseColWidth="10" defaultRowHeight="15" x14ac:dyDescent="0.25"/>
  <cols>
    <col min="1" max="1" width="2.28515625" customWidth="1"/>
    <col min="2" max="2" width="2.140625" customWidth="1"/>
    <col min="3" max="3" width="18.7109375" style="64" customWidth="1"/>
    <col min="4" max="4" width="18.42578125" style="64" customWidth="1"/>
    <col min="5" max="5" width="30.7109375" style="67" customWidth="1"/>
    <col min="6" max="6" width="14" style="161" customWidth="1"/>
    <col min="7" max="7" width="21.5703125" style="64" customWidth="1"/>
    <col min="8" max="8" width="22" style="64" customWidth="1"/>
    <col min="9" max="9" width="33.140625" style="27" customWidth="1"/>
    <col min="10" max="10" width="15.140625" style="65" customWidth="1"/>
    <col min="11" max="11" width="16" style="64" customWidth="1"/>
  </cols>
  <sheetData>
    <row r="1" spans="1:14" s="29" customFormat="1" ht="8.25" customHeight="1" x14ac:dyDescent="0.2">
      <c r="B1" s="23"/>
      <c r="C1" s="24"/>
      <c r="D1" s="24"/>
      <c r="E1" s="26"/>
      <c r="F1" s="160"/>
      <c r="G1" s="24"/>
      <c r="H1" s="25"/>
      <c r="I1" s="26"/>
      <c r="J1" s="60"/>
      <c r="K1" s="26"/>
      <c r="L1" s="28"/>
      <c r="M1" s="28"/>
      <c r="N1" s="28"/>
    </row>
    <row r="2" spans="1:14" s="29" customFormat="1" ht="47.25" customHeight="1" x14ac:dyDescent="0.2">
      <c r="B2" s="23"/>
      <c r="C2" s="1171" t="s">
        <v>1663</v>
      </c>
      <c r="D2" s="1171"/>
      <c r="E2" s="1171"/>
      <c r="F2" s="1171"/>
      <c r="G2" s="1171"/>
      <c r="H2" s="25"/>
      <c r="I2" s="26"/>
      <c r="J2" s="60"/>
      <c r="K2" s="26"/>
      <c r="L2" s="28"/>
      <c r="M2" s="28"/>
      <c r="N2" s="28"/>
    </row>
    <row r="3" spans="1:14" s="29" customFormat="1" ht="23.25" customHeight="1" x14ac:dyDescent="0.2">
      <c r="B3" s="146"/>
      <c r="C3" s="1188" t="s">
        <v>1170</v>
      </c>
      <c r="D3" s="1188"/>
      <c r="E3" s="1188"/>
      <c r="F3" s="1188"/>
      <c r="G3" s="146"/>
      <c r="H3" s="61"/>
      <c r="I3" s="42"/>
      <c r="J3" s="136"/>
      <c r="K3" s="668"/>
      <c r="L3" s="28"/>
      <c r="M3" s="28"/>
      <c r="N3" s="28"/>
    </row>
    <row r="4" spans="1:14" s="29" customFormat="1" ht="18" customHeight="1" x14ac:dyDescent="0.2">
      <c r="A4" s="848"/>
      <c r="B4" s="670">
        <v>1</v>
      </c>
      <c r="C4" s="671" t="s">
        <v>488</v>
      </c>
      <c r="D4" s="672"/>
      <c r="E4" s="673"/>
      <c r="F4" s="674" t="s">
        <v>86</v>
      </c>
      <c r="G4" s="675" t="s">
        <v>353</v>
      </c>
      <c r="H4" s="676"/>
      <c r="I4" s="676"/>
      <c r="J4" s="677"/>
      <c r="K4" s="678"/>
      <c r="L4" s="28"/>
      <c r="M4" s="28"/>
      <c r="N4" s="28"/>
    </row>
    <row r="5" spans="1:14" ht="33.75" x14ac:dyDescent="0.25">
      <c r="A5" s="849"/>
      <c r="B5" s="679">
        <v>1</v>
      </c>
      <c r="C5" s="32" t="s">
        <v>759</v>
      </c>
      <c r="D5" s="83" t="s">
        <v>8</v>
      </c>
      <c r="E5" s="83" t="s">
        <v>489</v>
      </c>
      <c r="F5" s="8" t="s">
        <v>418</v>
      </c>
      <c r="G5" s="10" t="s">
        <v>359</v>
      </c>
      <c r="H5" s="32" t="s">
        <v>8</v>
      </c>
      <c r="I5" s="11" t="s">
        <v>1070</v>
      </c>
      <c r="J5" s="347" t="s">
        <v>1069</v>
      </c>
      <c r="K5" s="348" t="s">
        <v>9</v>
      </c>
    </row>
    <row r="6" spans="1:14" ht="33.75" x14ac:dyDescent="0.25">
      <c r="A6" s="849"/>
      <c r="B6" s="679">
        <v>1</v>
      </c>
      <c r="C6" s="32" t="s">
        <v>760</v>
      </c>
      <c r="D6" s="83" t="s">
        <v>90</v>
      </c>
      <c r="E6" s="83" t="s">
        <v>490</v>
      </c>
      <c r="F6" s="8" t="s">
        <v>491</v>
      </c>
      <c r="G6" s="10" t="s">
        <v>1071</v>
      </c>
      <c r="H6" s="32" t="s">
        <v>360</v>
      </c>
      <c r="I6" s="32" t="s">
        <v>1072</v>
      </c>
      <c r="J6" s="347" t="s">
        <v>1069</v>
      </c>
      <c r="K6" s="348" t="s">
        <v>9</v>
      </c>
    </row>
    <row r="7" spans="1:14" ht="22.5" x14ac:dyDescent="0.25">
      <c r="A7" s="849"/>
      <c r="B7" s="679">
        <v>1</v>
      </c>
      <c r="C7" s="32" t="s">
        <v>2908</v>
      </c>
      <c r="D7" s="83" t="s">
        <v>8</v>
      </c>
      <c r="E7" s="83" t="s">
        <v>2909</v>
      </c>
      <c r="F7" s="8" t="s">
        <v>2903</v>
      </c>
      <c r="G7" s="10" t="s">
        <v>2912</v>
      </c>
      <c r="H7" s="83" t="s">
        <v>8</v>
      </c>
      <c r="I7" s="32"/>
      <c r="J7" s="347" t="s">
        <v>1069</v>
      </c>
      <c r="K7" s="348" t="s">
        <v>9</v>
      </c>
    </row>
    <row r="8" spans="1:14" ht="22.5" x14ac:dyDescent="0.25">
      <c r="A8" s="849"/>
      <c r="B8" s="679">
        <v>1</v>
      </c>
      <c r="C8" s="32" t="s">
        <v>2907</v>
      </c>
      <c r="D8" s="83" t="s">
        <v>8</v>
      </c>
      <c r="E8" s="83" t="s">
        <v>2910</v>
      </c>
      <c r="F8" s="8" t="s">
        <v>2904</v>
      </c>
      <c r="G8" s="10" t="s">
        <v>2913</v>
      </c>
      <c r="H8" s="83" t="s">
        <v>8</v>
      </c>
      <c r="I8" s="32"/>
      <c r="J8" s="347" t="s">
        <v>1069</v>
      </c>
      <c r="K8" s="348" t="s">
        <v>9</v>
      </c>
    </row>
    <row r="9" spans="1:14" ht="33.75" x14ac:dyDescent="0.25">
      <c r="A9" s="849"/>
      <c r="B9" s="679">
        <v>1</v>
      </c>
      <c r="C9" s="32" t="s">
        <v>2906</v>
      </c>
      <c r="D9" s="83" t="s">
        <v>8</v>
      </c>
      <c r="E9" s="83" t="s">
        <v>2911</v>
      </c>
      <c r="F9" s="8" t="s">
        <v>2905</v>
      </c>
      <c r="G9" s="10" t="s">
        <v>2914</v>
      </c>
      <c r="H9" s="83" t="s">
        <v>8</v>
      </c>
      <c r="I9" s="32"/>
      <c r="J9" s="347" t="s">
        <v>1069</v>
      </c>
      <c r="K9" s="348" t="s">
        <v>9</v>
      </c>
    </row>
    <row r="10" spans="1:14" ht="22.5" x14ac:dyDescent="0.25">
      <c r="A10" s="847"/>
      <c r="B10" s="351">
        <v>1</v>
      </c>
      <c r="C10" s="718" t="s">
        <v>2916</v>
      </c>
      <c r="D10" s="352"/>
      <c r="E10" s="353"/>
      <c r="F10" s="354" t="s">
        <v>2133</v>
      </c>
      <c r="G10" s="751" t="s">
        <v>2917</v>
      </c>
      <c r="H10" s="355"/>
      <c r="I10" s="356"/>
      <c r="J10" s="357"/>
      <c r="K10" s="358"/>
    </row>
    <row r="11" spans="1:14" ht="87.75" customHeight="1" x14ac:dyDescent="0.25">
      <c r="A11" s="847"/>
      <c r="B11" s="359">
        <v>1</v>
      </c>
      <c r="C11" s="32" t="s">
        <v>2918</v>
      </c>
      <c r="D11" s="32" t="s">
        <v>90</v>
      </c>
      <c r="E11" s="36" t="s">
        <v>97</v>
      </c>
      <c r="F11" s="59" t="s">
        <v>2166</v>
      </c>
      <c r="G11" s="10" t="s">
        <v>2923</v>
      </c>
      <c r="H11" s="32" t="s">
        <v>360</v>
      </c>
      <c r="I11" s="349" t="s">
        <v>1073</v>
      </c>
      <c r="J11" s="347" t="s">
        <v>1069</v>
      </c>
      <c r="K11" s="348" t="s">
        <v>9</v>
      </c>
    </row>
    <row r="12" spans="1:14" ht="45" x14ac:dyDescent="0.25">
      <c r="A12" s="847"/>
      <c r="B12" s="359">
        <v>1</v>
      </c>
      <c r="C12" s="336" t="s">
        <v>2919</v>
      </c>
      <c r="D12" s="336" t="s">
        <v>90</v>
      </c>
      <c r="E12" s="36" t="s">
        <v>101</v>
      </c>
      <c r="F12" s="87" t="s">
        <v>2167</v>
      </c>
      <c r="G12" s="2" t="s">
        <v>2922</v>
      </c>
      <c r="H12" s="336" t="s">
        <v>360</v>
      </c>
      <c r="I12" s="349" t="s">
        <v>369</v>
      </c>
      <c r="J12" s="347" t="s">
        <v>1069</v>
      </c>
      <c r="K12" s="348" t="s">
        <v>9</v>
      </c>
    </row>
    <row r="13" spans="1:14" ht="45" x14ac:dyDescent="0.25">
      <c r="A13" s="847"/>
      <c r="B13" s="359">
        <v>1</v>
      </c>
      <c r="C13" s="336" t="s">
        <v>2920</v>
      </c>
      <c r="D13" s="336" t="s">
        <v>2899</v>
      </c>
      <c r="E13" s="36" t="s">
        <v>101</v>
      </c>
      <c r="F13" s="87" t="s">
        <v>2898</v>
      </c>
      <c r="G13" s="2" t="s">
        <v>2921</v>
      </c>
      <c r="H13" s="336" t="s">
        <v>2899</v>
      </c>
      <c r="I13" s="349" t="s">
        <v>369</v>
      </c>
      <c r="J13" s="347" t="s">
        <v>1069</v>
      </c>
      <c r="K13" s="348" t="s">
        <v>9</v>
      </c>
    </row>
    <row r="14" spans="1:14" ht="15.75" customHeight="1" x14ac:dyDescent="0.25">
      <c r="A14" s="835"/>
      <c r="B14" s="827" t="s">
        <v>125</v>
      </c>
      <c r="C14" s="828" t="s">
        <v>2900</v>
      </c>
      <c r="D14" s="829"/>
      <c r="E14" s="829"/>
      <c r="F14" s="830" t="s">
        <v>2902</v>
      </c>
      <c r="G14" s="831" t="s">
        <v>2901</v>
      </c>
      <c r="H14" s="832"/>
      <c r="I14" s="830"/>
      <c r="J14" s="833"/>
      <c r="K14" s="834"/>
    </row>
    <row r="15" spans="1:14" ht="45" x14ac:dyDescent="0.25">
      <c r="A15" s="835"/>
      <c r="B15" s="827"/>
      <c r="C15" s="336" t="s">
        <v>2924</v>
      </c>
      <c r="D15" s="336" t="s">
        <v>2928</v>
      </c>
      <c r="E15" s="36"/>
      <c r="F15" s="87"/>
      <c r="G15" s="2" t="s">
        <v>2924</v>
      </c>
      <c r="H15" s="336" t="s">
        <v>2928</v>
      </c>
      <c r="I15" s="349"/>
      <c r="J15" s="347"/>
      <c r="K15" s="348"/>
    </row>
    <row r="16" spans="1:14" ht="45" x14ac:dyDescent="0.25">
      <c r="A16" s="835"/>
      <c r="B16" s="827"/>
      <c r="C16" s="336" t="s">
        <v>2925</v>
      </c>
      <c r="D16" s="336" t="s">
        <v>2929</v>
      </c>
      <c r="E16" s="36"/>
      <c r="F16" s="87"/>
      <c r="G16" s="2" t="s">
        <v>2925</v>
      </c>
      <c r="H16" s="336" t="s">
        <v>2929</v>
      </c>
      <c r="I16" s="349"/>
      <c r="J16" s="347"/>
      <c r="K16" s="348"/>
    </row>
    <row r="17" spans="1:14" ht="33.75" x14ac:dyDescent="0.25">
      <c r="A17" s="835"/>
      <c r="B17" s="827"/>
      <c r="C17" s="336" t="s">
        <v>2926</v>
      </c>
      <c r="D17" s="83" t="s">
        <v>8</v>
      </c>
      <c r="E17" s="36"/>
      <c r="F17" s="87"/>
      <c r="G17" s="2" t="s">
        <v>2930</v>
      </c>
      <c r="H17" s="83" t="s">
        <v>8</v>
      </c>
      <c r="I17" s="349"/>
      <c r="J17" s="347"/>
      <c r="K17" s="348"/>
    </row>
    <row r="18" spans="1:14" ht="45" x14ac:dyDescent="0.25">
      <c r="A18" s="835"/>
      <c r="B18" s="827"/>
      <c r="C18" s="336" t="s">
        <v>2927</v>
      </c>
      <c r="D18" s="83" t="s">
        <v>8</v>
      </c>
      <c r="E18" s="36"/>
      <c r="F18" s="87"/>
      <c r="G18" s="2" t="s">
        <v>2931</v>
      </c>
      <c r="H18" s="83" t="s">
        <v>8</v>
      </c>
      <c r="I18" s="349"/>
      <c r="J18" s="347"/>
      <c r="K18" s="348"/>
    </row>
    <row r="19" spans="1:14" ht="15.75" customHeight="1" x14ac:dyDescent="0.25">
      <c r="A19" s="835"/>
      <c r="B19" s="719">
        <v>1</v>
      </c>
      <c r="C19" s="744" t="s">
        <v>2105</v>
      </c>
      <c r="D19" s="745"/>
      <c r="E19" s="745"/>
      <c r="F19" s="746" t="s">
        <v>2103</v>
      </c>
      <c r="G19" s="747" t="s">
        <v>2104</v>
      </c>
      <c r="H19" s="748"/>
      <c r="I19" s="746"/>
      <c r="J19" s="749"/>
      <c r="K19" s="750"/>
    </row>
    <row r="20" spans="1:14" ht="36" customHeight="1" x14ac:dyDescent="0.25">
      <c r="A20" s="835"/>
      <c r="B20" s="719"/>
      <c r="C20" s="32" t="s">
        <v>2118</v>
      </c>
      <c r="D20" s="83" t="s">
        <v>8</v>
      </c>
      <c r="E20" s="83" t="s">
        <v>487</v>
      </c>
      <c r="F20" s="87" t="s">
        <v>2119</v>
      </c>
      <c r="G20" s="10" t="s">
        <v>2345</v>
      </c>
      <c r="H20" s="83" t="s">
        <v>8</v>
      </c>
      <c r="I20" s="55" t="s">
        <v>1068</v>
      </c>
      <c r="J20" s="721" t="s">
        <v>9</v>
      </c>
      <c r="K20" s="720" t="s">
        <v>9</v>
      </c>
    </row>
    <row r="21" spans="1:14" ht="45" customHeight="1" x14ac:dyDescent="0.25">
      <c r="A21" s="835"/>
      <c r="B21" s="719">
        <v>1</v>
      </c>
      <c r="C21" s="32" t="s">
        <v>2106</v>
      </c>
      <c r="D21" s="55" t="s">
        <v>2109</v>
      </c>
      <c r="E21" s="41" t="s">
        <v>2108</v>
      </c>
      <c r="F21" s="87" t="s">
        <v>2115</v>
      </c>
      <c r="G21" s="10" t="s">
        <v>2346</v>
      </c>
      <c r="H21" s="55" t="s">
        <v>2109</v>
      </c>
      <c r="I21" s="388" t="s">
        <v>2348</v>
      </c>
      <c r="J21" s="721" t="s">
        <v>9</v>
      </c>
      <c r="K21" s="720" t="s">
        <v>9</v>
      </c>
    </row>
    <row r="22" spans="1:14" ht="63.75" customHeight="1" x14ac:dyDescent="0.25">
      <c r="A22" s="835"/>
      <c r="B22" s="719">
        <v>1</v>
      </c>
      <c r="C22" s="32" t="s">
        <v>2107</v>
      </c>
      <c r="D22" s="55" t="s">
        <v>2111</v>
      </c>
      <c r="E22" s="41" t="s">
        <v>2110</v>
      </c>
      <c r="F22" s="87" t="s">
        <v>2116</v>
      </c>
      <c r="G22" s="10" t="s">
        <v>2347</v>
      </c>
      <c r="H22" s="55" t="s">
        <v>2111</v>
      </c>
      <c r="I22" s="388" t="s">
        <v>2349</v>
      </c>
      <c r="J22" s="721" t="s">
        <v>9</v>
      </c>
      <c r="K22" s="720" t="s">
        <v>9</v>
      </c>
    </row>
    <row r="23" spans="1:14" ht="152.25" customHeight="1" x14ac:dyDescent="0.25">
      <c r="A23" s="835"/>
      <c r="B23" s="719">
        <v>1</v>
      </c>
      <c r="C23" s="32" t="s">
        <v>2112</v>
      </c>
      <c r="D23" s="55" t="s">
        <v>2113</v>
      </c>
      <c r="E23" s="41" t="s">
        <v>2114</v>
      </c>
      <c r="F23" s="87" t="s">
        <v>2117</v>
      </c>
      <c r="G23" s="10" t="s">
        <v>2350</v>
      </c>
      <c r="H23" s="55" t="s">
        <v>2113</v>
      </c>
      <c r="I23" s="388" t="s">
        <v>2351</v>
      </c>
      <c r="J23" s="721" t="s">
        <v>9</v>
      </c>
      <c r="K23" s="720" t="s">
        <v>9</v>
      </c>
    </row>
    <row r="24" spans="1:14" s="29" customFormat="1" ht="24" customHeight="1" x14ac:dyDescent="0.2">
      <c r="A24" s="836"/>
      <c r="B24" s="837">
        <v>1</v>
      </c>
      <c r="C24" s="838" t="s">
        <v>2170</v>
      </c>
      <c r="D24" s="839"/>
      <c r="E24" s="840"/>
      <c r="F24" s="841" t="s">
        <v>2219</v>
      </c>
      <c r="G24" s="842"/>
      <c r="H24" s="843"/>
      <c r="I24" s="843"/>
      <c r="J24" s="844"/>
      <c r="K24" s="845"/>
      <c r="L24" s="28"/>
      <c r="M24" s="28"/>
      <c r="N24" s="28"/>
    </row>
    <row r="25" spans="1:14" ht="32.25" customHeight="1" x14ac:dyDescent="0.25">
      <c r="A25" s="835"/>
      <c r="B25" s="846">
        <v>1</v>
      </c>
      <c r="C25" s="32" t="s">
        <v>2171</v>
      </c>
      <c r="D25" s="83" t="s">
        <v>8</v>
      </c>
      <c r="E25" s="83" t="s">
        <v>487</v>
      </c>
      <c r="F25" s="8" t="s">
        <v>2169</v>
      </c>
      <c r="G25" s="10" t="s">
        <v>2218</v>
      </c>
      <c r="H25" s="32" t="s">
        <v>8</v>
      </c>
      <c r="I25" s="55" t="s">
        <v>1068</v>
      </c>
      <c r="J25" s="347" t="s">
        <v>1069</v>
      </c>
      <c r="K25" s="348" t="s">
        <v>9</v>
      </c>
    </row>
    <row r="26" spans="1:14" ht="36.75" customHeight="1" x14ac:dyDescent="0.25">
      <c r="A26" s="835"/>
      <c r="B26" s="846"/>
      <c r="C26" s="32" t="s">
        <v>2172</v>
      </c>
      <c r="D26" s="83" t="s">
        <v>70</v>
      </c>
      <c r="E26" s="83" t="s">
        <v>2121</v>
      </c>
      <c r="F26" s="8" t="s">
        <v>2168</v>
      </c>
      <c r="G26" s="10" t="s">
        <v>2263</v>
      </c>
      <c r="H26" s="32" t="s">
        <v>2122</v>
      </c>
      <c r="I26" s="55" t="s">
        <v>2123</v>
      </c>
      <c r="J26" s="347" t="s">
        <v>1069</v>
      </c>
      <c r="K26" s="348" t="s">
        <v>9</v>
      </c>
    </row>
    <row r="27" spans="1:14" ht="78.75" x14ac:dyDescent="0.25">
      <c r="A27" s="835"/>
      <c r="B27" s="846">
        <v>1</v>
      </c>
      <c r="C27" s="32" t="s">
        <v>2173</v>
      </c>
      <c r="D27" s="83" t="s">
        <v>482</v>
      </c>
      <c r="E27" s="83" t="s">
        <v>535</v>
      </c>
      <c r="F27" s="8" t="s">
        <v>492</v>
      </c>
      <c r="G27" s="10" t="s">
        <v>2264</v>
      </c>
      <c r="H27" s="32" t="s">
        <v>482</v>
      </c>
      <c r="I27" s="32" t="s">
        <v>587</v>
      </c>
      <c r="J27" s="155" t="s">
        <v>163</v>
      </c>
      <c r="K27" s="11" t="s">
        <v>168</v>
      </c>
    </row>
    <row r="28" spans="1:14" ht="101.25" x14ac:dyDescent="0.25">
      <c r="A28" s="835"/>
      <c r="B28" s="846">
        <v>1</v>
      </c>
      <c r="C28" s="32" t="s">
        <v>2174</v>
      </c>
      <c r="D28" s="83" t="s">
        <v>483</v>
      </c>
      <c r="E28" s="83" t="s">
        <v>536</v>
      </c>
      <c r="F28" s="8" t="s">
        <v>493</v>
      </c>
      <c r="G28" s="10" t="s">
        <v>2265</v>
      </c>
      <c r="H28" s="32" t="s">
        <v>483</v>
      </c>
      <c r="I28" s="32" t="s">
        <v>586</v>
      </c>
      <c r="J28" s="155" t="s">
        <v>163</v>
      </c>
      <c r="K28" s="11" t="s">
        <v>173</v>
      </c>
    </row>
    <row r="29" spans="1:14" ht="112.5" x14ac:dyDescent="0.25">
      <c r="A29" s="835"/>
      <c r="B29" s="846">
        <v>1</v>
      </c>
      <c r="C29" s="32" t="s">
        <v>2175</v>
      </c>
      <c r="D29" s="83" t="s">
        <v>485</v>
      </c>
      <c r="E29" s="83" t="s">
        <v>537</v>
      </c>
      <c r="F29" s="8" t="s">
        <v>494</v>
      </c>
      <c r="G29" s="10" t="s">
        <v>2266</v>
      </c>
      <c r="H29" s="32" t="s">
        <v>485</v>
      </c>
      <c r="I29" s="32" t="s">
        <v>585</v>
      </c>
      <c r="J29" s="155" t="s">
        <v>163</v>
      </c>
      <c r="K29" s="11" t="s">
        <v>2897</v>
      </c>
    </row>
    <row r="30" spans="1:14" ht="101.25" x14ac:dyDescent="0.25">
      <c r="A30" s="835"/>
      <c r="B30" s="846">
        <v>1</v>
      </c>
      <c r="C30" s="32" t="s">
        <v>2176</v>
      </c>
      <c r="D30" s="83" t="s">
        <v>484</v>
      </c>
      <c r="E30" s="83" t="s">
        <v>538</v>
      </c>
      <c r="F30" s="8" t="s">
        <v>495</v>
      </c>
      <c r="G30" s="10" t="s">
        <v>2267</v>
      </c>
      <c r="H30" s="32" t="s">
        <v>484</v>
      </c>
      <c r="I30" s="32" t="s">
        <v>584</v>
      </c>
      <c r="J30" s="155" t="s">
        <v>163</v>
      </c>
      <c r="K30" s="11" t="s">
        <v>184</v>
      </c>
    </row>
    <row r="31" spans="1:14" ht="101.25" x14ac:dyDescent="0.25">
      <c r="A31" s="835"/>
      <c r="B31" s="846">
        <v>1</v>
      </c>
      <c r="C31" s="32" t="s">
        <v>2177</v>
      </c>
      <c r="D31" s="83" t="s">
        <v>484</v>
      </c>
      <c r="E31" s="83" t="s">
        <v>539</v>
      </c>
      <c r="F31" s="8" t="s">
        <v>496</v>
      </c>
      <c r="G31" s="10" t="s">
        <v>2268</v>
      </c>
      <c r="H31" s="32" t="s">
        <v>484</v>
      </c>
      <c r="I31" s="32" t="s">
        <v>583</v>
      </c>
      <c r="J31" s="155" t="s">
        <v>186</v>
      </c>
      <c r="K31" s="11" t="s">
        <v>184</v>
      </c>
    </row>
    <row r="32" spans="1:14" ht="101.25" x14ac:dyDescent="0.25">
      <c r="A32" s="835"/>
      <c r="B32" s="846">
        <v>1</v>
      </c>
      <c r="C32" s="32" t="s">
        <v>2262</v>
      </c>
      <c r="D32" s="83" t="s">
        <v>484</v>
      </c>
      <c r="E32" s="83" t="s">
        <v>540</v>
      </c>
      <c r="F32" s="8" t="s">
        <v>497</v>
      </c>
      <c r="G32" s="10" t="s">
        <v>2269</v>
      </c>
      <c r="H32" s="32" t="s">
        <v>484</v>
      </c>
      <c r="I32" s="32" t="s">
        <v>582</v>
      </c>
      <c r="J32" s="155" t="s">
        <v>186</v>
      </c>
      <c r="K32" s="11" t="s">
        <v>184</v>
      </c>
    </row>
    <row r="33" spans="1:11" ht="101.25" x14ac:dyDescent="0.25">
      <c r="A33" s="835"/>
      <c r="B33" s="846">
        <v>1</v>
      </c>
      <c r="C33" s="32" t="s">
        <v>2181</v>
      </c>
      <c r="D33" s="83" t="s">
        <v>484</v>
      </c>
      <c r="E33" s="83" t="s">
        <v>541</v>
      </c>
      <c r="F33" s="8" t="s">
        <v>498</v>
      </c>
      <c r="G33" s="10" t="s">
        <v>2270</v>
      </c>
      <c r="H33" s="32" t="s">
        <v>484</v>
      </c>
      <c r="I33" s="32" t="s">
        <v>581</v>
      </c>
      <c r="J33" s="155" t="s">
        <v>186</v>
      </c>
      <c r="K33" s="11" t="s">
        <v>184</v>
      </c>
    </row>
    <row r="34" spans="1:11" ht="101.25" x14ac:dyDescent="0.25">
      <c r="A34" s="835"/>
      <c r="B34" s="846">
        <v>1</v>
      </c>
      <c r="C34" s="32" t="s">
        <v>2178</v>
      </c>
      <c r="D34" s="83" t="s">
        <v>484</v>
      </c>
      <c r="E34" s="83" t="s">
        <v>542</v>
      </c>
      <c r="F34" s="8" t="s">
        <v>499</v>
      </c>
      <c r="G34" s="10" t="s">
        <v>2271</v>
      </c>
      <c r="H34" s="32" t="s">
        <v>484</v>
      </c>
      <c r="I34" s="32" t="s">
        <v>580</v>
      </c>
      <c r="J34" s="155" t="s">
        <v>186</v>
      </c>
      <c r="K34" s="11" t="s">
        <v>184</v>
      </c>
    </row>
    <row r="35" spans="1:11" ht="101.25" x14ac:dyDescent="0.25">
      <c r="A35" s="835"/>
      <c r="B35" s="846">
        <v>1</v>
      </c>
      <c r="C35" s="32" t="s">
        <v>2179</v>
      </c>
      <c r="D35" s="83" t="s">
        <v>482</v>
      </c>
      <c r="E35" s="83" t="s">
        <v>543</v>
      </c>
      <c r="F35" s="8" t="s">
        <v>505</v>
      </c>
      <c r="G35" s="10" t="s">
        <v>2272</v>
      </c>
      <c r="H35" s="32" t="s">
        <v>482</v>
      </c>
      <c r="I35" s="32" t="s">
        <v>579</v>
      </c>
      <c r="J35" s="680"/>
      <c r="K35" s="850"/>
    </row>
    <row r="36" spans="1:11" ht="90" x14ac:dyDescent="0.25">
      <c r="A36" s="835"/>
      <c r="B36" s="846">
        <v>1</v>
      </c>
      <c r="C36" s="32" t="s">
        <v>2180</v>
      </c>
      <c r="D36" s="83" t="s">
        <v>484</v>
      </c>
      <c r="E36" s="83" t="s">
        <v>544</v>
      </c>
      <c r="F36" s="8" t="s">
        <v>500</v>
      </c>
      <c r="G36" s="10" t="s">
        <v>2273</v>
      </c>
      <c r="H36" s="32" t="s">
        <v>484</v>
      </c>
      <c r="I36" s="32" t="s">
        <v>578</v>
      </c>
      <c r="J36" s="155" t="s">
        <v>204</v>
      </c>
      <c r="K36" s="11" t="s">
        <v>184</v>
      </c>
    </row>
    <row r="37" spans="1:11" ht="90" x14ac:dyDescent="0.25">
      <c r="A37" s="835"/>
      <c r="B37" s="846">
        <v>1</v>
      </c>
      <c r="C37" s="32" t="s">
        <v>2182</v>
      </c>
      <c r="D37" s="83" t="s">
        <v>484</v>
      </c>
      <c r="E37" s="83" t="s">
        <v>545</v>
      </c>
      <c r="F37" s="8" t="s">
        <v>501</v>
      </c>
      <c r="G37" s="10" t="s">
        <v>2274</v>
      </c>
      <c r="H37" s="32" t="s">
        <v>484</v>
      </c>
      <c r="I37" s="32" t="s">
        <v>577</v>
      </c>
      <c r="J37" s="155" t="s">
        <v>204</v>
      </c>
      <c r="K37" s="11" t="s">
        <v>184</v>
      </c>
    </row>
    <row r="38" spans="1:11" ht="90" x14ac:dyDescent="0.25">
      <c r="A38" s="835"/>
      <c r="B38" s="846">
        <v>1</v>
      </c>
      <c r="C38" s="32" t="s">
        <v>2183</v>
      </c>
      <c r="D38" s="83" t="s">
        <v>484</v>
      </c>
      <c r="E38" s="83" t="s">
        <v>546</v>
      </c>
      <c r="F38" s="8" t="s">
        <v>502</v>
      </c>
      <c r="G38" s="10" t="s">
        <v>2275</v>
      </c>
      <c r="H38" s="32" t="s">
        <v>484</v>
      </c>
      <c r="I38" s="32" t="s">
        <v>576</v>
      </c>
      <c r="J38" s="155" t="s">
        <v>204</v>
      </c>
      <c r="K38" s="11" t="s">
        <v>184</v>
      </c>
    </row>
    <row r="39" spans="1:11" ht="90" x14ac:dyDescent="0.25">
      <c r="A39" s="835"/>
      <c r="B39" s="846">
        <v>1</v>
      </c>
      <c r="C39" s="32" t="s">
        <v>2184</v>
      </c>
      <c r="D39" s="83" t="s">
        <v>484</v>
      </c>
      <c r="E39" s="83" t="s">
        <v>547</v>
      </c>
      <c r="F39" s="8" t="s">
        <v>503</v>
      </c>
      <c r="G39" s="10" t="s">
        <v>2276</v>
      </c>
      <c r="H39" s="32" t="s">
        <v>484</v>
      </c>
      <c r="I39" s="32" t="s">
        <v>575</v>
      </c>
      <c r="J39" s="155" t="s">
        <v>204</v>
      </c>
      <c r="K39" s="11" t="s">
        <v>184</v>
      </c>
    </row>
    <row r="40" spans="1:11" ht="101.25" x14ac:dyDescent="0.25">
      <c r="A40" s="835"/>
      <c r="B40" s="846">
        <v>1</v>
      </c>
      <c r="C40" s="32" t="s">
        <v>2185</v>
      </c>
      <c r="D40" s="83" t="s">
        <v>484</v>
      </c>
      <c r="E40" s="83" t="s">
        <v>548</v>
      </c>
      <c r="F40" s="8" t="s">
        <v>504</v>
      </c>
      <c r="G40" s="10" t="s">
        <v>2277</v>
      </c>
      <c r="H40" s="32" t="s">
        <v>484</v>
      </c>
      <c r="I40" s="32" t="s">
        <v>574</v>
      </c>
      <c r="J40" s="155" t="s">
        <v>204</v>
      </c>
      <c r="K40" s="11" t="s">
        <v>184</v>
      </c>
    </row>
    <row r="41" spans="1:11" ht="90" x14ac:dyDescent="0.25">
      <c r="A41" s="835"/>
      <c r="B41" s="846">
        <v>1</v>
      </c>
      <c r="C41" s="32" t="s">
        <v>2186</v>
      </c>
      <c r="D41" s="83" t="s">
        <v>482</v>
      </c>
      <c r="E41" s="83" t="s">
        <v>549</v>
      </c>
      <c r="F41" s="8" t="s">
        <v>506</v>
      </c>
      <c r="G41" s="10" t="s">
        <v>2278</v>
      </c>
      <c r="H41" s="32" t="s">
        <v>482</v>
      </c>
      <c r="I41" s="32" t="s">
        <v>573</v>
      </c>
      <c r="J41" s="155" t="s">
        <v>204</v>
      </c>
      <c r="K41" s="11" t="s">
        <v>202</v>
      </c>
    </row>
    <row r="42" spans="1:11" ht="90" x14ac:dyDescent="0.25">
      <c r="A42" s="835"/>
      <c r="B42" s="846">
        <v>1</v>
      </c>
      <c r="C42" s="32" t="s">
        <v>2187</v>
      </c>
      <c r="D42" s="83" t="s">
        <v>482</v>
      </c>
      <c r="E42" s="83" t="s">
        <v>550</v>
      </c>
      <c r="F42" s="8" t="s">
        <v>507</v>
      </c>
      <c r="G42" s="10" t="s">
        <v>2279</v>
      </c>
      <c r="H42" s="32" t="s">
        <v>482</v>
      </c>
      <c r="I42" s="32" t="s">
        <v>572</v>
      </c>
      <c r="J42" s="155" t="s">
        <v>222</v>
      </c>
      <c r="K42" s="11" t="s">
        <v>168</v>
      </c>
    </row>
    <row r="43" spans="1:11" ht="106.5" customHeight="1" x14ac:dyDescent="0.25">
      <c r="A43" s="835"/>
      <c r="B43" s="846">
        <v>1</v>
      </c>
      <c r="C43" s="32" t="s">
        <v>2188</v>
      </c>
      <c r="D43" s="83" t="s">
        <v>482</v>
      </c>
      <c r="E43" s="83" t="s">
        <v>551</v>
      </c>
      <c r="F43" s="8" t="s">
        <v>508</v>
      </c>
      <c r="G43" s="10" t="s">
        <v>2280</v>
      </c>
      <c r="H43" s="32" t="s">
        <v>482</v>
      </c>
      <c r="I43" s="32" t="s">
        <v>571</v>
      </c>
      <c r="J43" s="155" t="s">
        <v>222</v>
      </c>
      <c r="K43" s="11" t="s">
        <v>168</v>
      </c>
    </row>
    <row r="44" spans="1:11" ht="105.75" customHeight="1" x14ac:dyDescent="0.25">
      <c r="A44" s="835"/>
      <c r="B44" s="846">
        <v>1</v>
      </c>
      <c r="C44" s="32" t="s">
        <v>2189</v>
      </c>
      <c r="D44" s="83" t="s">
        <v>483</v>
      </c>
      <c r="E44" s="83" t="s">
        <v>552</v>
      </c>
      <c r="F44" s="8" t="s">
        <v>509</v>
      </c>
      <c r="G44" s="10" t="s">
        <v>2281</v>
      </c>
      <c r="H44" s="32" t="s">
        <v>483</v>
      </c>
      <c r="I44" s="32" t="s">
        <v>570</v>
      </c>
      <c r="J44" s="155" t="s">
        <v>222</v>
      </c>
      <c r="K44" s="11" t="s">
        <v>173</v>
      </c>
    </row>
    <row r="45" spans="1:11" ht="146.25" x14ac:dyDescent="0.25">
      <c r="A45" s="835"/>
      <c r="B45" s="846">
        <v>1</v>
      </c>
      <c r="C45" s="32" t="s">
        <v>2190</v>
      </c>
      <c r="D45" s="83" t="s">
        <v>482</v>
      </c>
      <c r="E45" s="83" t="s">
        <v>553</v>
      </c>
      <c r="F45" s="8" t="s">
        <v>510</v>
      </c>
      <c r="G45" s="10" t="s">
        <v>2282</v>
      </c>
      <c r="H45" s="32" t="s">
        <v>482</v>
      </c>
      <c r="I45" s="32" t="s">
        <v>569</v>
      </c>
      <c r="J45" s="155" t="s">
        <v>222</v>
      </c>
      <c r="K45" s="11" t="s">
        <v>168</v>
      </c>
    </row>
    <row r="46" spans="1:11" ht="90" x14ac:dyDescent="0.25">
      <c r="A46" s="835"/>
      <c r="B46" s="846">
        <v>1</v>
      </c>
      <c r="C46" s="32" t="s">
        <v>2191</v>
      </c>
      <c r="D46" s="83" t="s">
        <v>482</v>
      </c>
      <c r="E46" s="83" t="s">
        <v>554</v>
      </c>
      <c r="F46" s="8" t="s">
        <v>511</v>
      </c>
      <c r="G46" s="10" t="s">
        <v>2283</v>
      </c>
      <c r="H46" s="32" t="s">
        <v>482</v>
      </c>
      <c r="I46" s="32" t="s">
        <v>568</v>
      </c>
      <c r="J46" s="155" t="s">
        <v>222</v>
      </c>
      <c r="K46" s="11" t="s">
        <v>168</v>
      </c>
    </row>
    <row r="47" spans="1:11" ht="101.25" x14ac:dyDescent="0.25">
      <c r="A47" s="835"/>
      <c r="B47" s="846">
        <v>1</v>
      </c>
      <c r="C47" s="32" t="s">
        <v>2192</v>
      </c>
      <c r="D47" s="83" t="s">
        <v>482</v>
      </c>
      <c r="E47" s="83" t="s">
        <v>555</v>
      </c>
      <c r="F47" s="8" t="s">
        <v>512</v>
      </c>
      <c r="G47" s="10" t="s">
        <v>2284</v>
      </c>
      <c r="H47" s="32" t="s">
        <v>482</v>
      </c>
      <c r="I47" s="32" t="s">
        <v>567</v>
      </c>
      <c r="J47" s="155" t="s">
        <v>222</v>
      </c>
      <c r="K47" s="11" t="s">
        <v>202</v>
      </c>
    </row>
    <row r="48" spans="1:11" ht="90" x14ac:dyDescent="0.25">
      <c r="A48" s="835"/>
      <c r="B48" s="846">
        <v>1</v>
      </c>
      <c r="C48" s="32" t="s">
        <v>2193</v>
      </c>
      <c r="D48" s="83" t="s">
        <v>484</v>
      </c>
      <c r="E48" s="83" t="s">
        <v>556</v>
      </c>
      <c r="F48" s="8" t="s">
        <v>517</v>
      </c>
      <c r="G48" s="10" t="s">
        <v>2285</v>
      </c>
      <c r="H48" s="32" t="s">
        <v>484</v>
      </c>
      <c r="I48" s="32" t="s">
        <v>566</v>
      </c>
      <c r="J48" s="155" t="s">
        <v>245</v>
      </c>
      <c r="K48" s="11" t="s">
        <v>184</v>
      </c>
    </row>
    <row r="49" spans="1:11" ht="90" x14ac:dyDescent="0.25">
      <c r="A49" s="835"/>
      <c r="B49" s="846">
        <v>1</v>
      </c>
      <c r="C49" s="32" t="s">
        <v>2194</v>
      </c>
      <c r="D49" s="83" t="s">
        <v>484</v>
      </c>
      <c r="E49" s="83" t="s">
        <v>557</v>
      </c>
      <c r="F49" s="8" t="s">
        <v>516</v>
      </c>
      <c r="G49" s="10" t="s">
        <v>2286</v>
      </c>
      <c r="H49" s="32" t="s">
        <v>484</v>
      </c>
      <c r="I49" s="32" t="s">
        <v>565</v>
      </c>
      <c r="J49" s="155" t="s">
        <v>245</v>
      </c>
      <c r="K49" s="11" t="s">
        <v>184</v>
      </c>
    </row>
    <row r="50" spans="1:11" ht="90" x14ac:dyDescent="0.25">
      <c r="A50" s="835"/>
      <c r="B50" s="846">
        <v>1</v>
      </c>
      <c r="C50" s="32" t="s">
        <v>2195</v>
      </c>
      <c r="D50" s="83" t="s">
        <v>484</v>
      </c>
      <c r="E50" s="83" t="s">
        <v>558</v>
      </c>
      <c r="F50" s="8" t="s">
        <v>515</v>
      </c>
      <c r="G50" s="10" t="s">
        <v>2287</v>
      </c>
      <c r="H50" s="32" t="s">
        <v>484</v>
      </c>
      <c r="I50" s="32" t="s">
        <v>564</v>
      </c>
      <c r="J50" s="155" t="s">
        <v>245</v>
      </c>
      <c r="K50" s="11" t="s">
        <v>184</v>
      </c>
    </row>
    <row r="51" spans="1:11" ht="90" x14ac:dyDescent="0.25">
      <c r="A51" s="835"/>
      <c r="B51" s="846">
        <v>1</v>
      </c>
      <c r="C51" s="32" t="s">
        <v>2196</v>
      </c>
      <c r="D51" s="83" t="s">
        <v>484</v>
      </c>
      <c r="E51" s="83" t="s">
        <v>559</v>
      </c>
      <c r="F51" s="8" t="s">
        <v>513</v>
      </c>
      <c r="G51" s="10" t="s">
        <v>2289</v>
      </c>
      <c r="H51" s="32" t="s">
        <v>484</v>
      </c>
      <c r="I51" s="32" t="s">
        <v>563</v>
      </c>
      <c r="J51" s="155" t="s">
        <v>245</v>
      </c>
      <c r="K51" s="11" t="s">
        <v>184</v>
      </c>
    </row>
    <row r="52" spans="1:11" ht="90" x14ac:dyDescent="0.25">
      <c r="A52" s="835"/>
      <c r="B52" s="846">
        <v>1</v>
      </c>
      <c r="C52" s="32" t="s">
        <v>2197</v>
      </c>
      <c r="D52" s="83" t="s">
        <v>484</v>
      </c>
      <c r="E52" s="83" t="s">
        <v>560</v>
      </c>
      <c r="F52" s="8" t="s">
        <v>514</v>
      </c>
      <c r="G52" s="10" t="s">
        <v>2288</v>
      </c>
      <c r="H52" s="32" t="s">
        <v>484</v>
      </c>
      <c r="I52" s="32" t="s">
        <v>562</v>
      </c>
      <c r="J52" s="155" t="s">
        <v>245</v>
      </c>
      <c r="K52" s="11" t="s">
        <v>184</v>
      </c>
    </row>
    <row r="53" spans="1:11" ht="67.5" x14ac:dyDescent="0.25">
      <c r="A53" s="835"/>
      <c r="B53" s="846">
        <v>1</v>
      </c>
      <c r="C53" s="32" t="s">
        <v>2198</v>
      </c>
      <c r="D53" s="83" t="s">
        <v>483</v>
      </c>
      <c r="E53" s="55" t="s">
        <v>1053</v>
      </c>
      <c r="F53" s="8" t="s">
        <v>2217</v>
      </c>
      <c r="G53" s="10" t="s">
        <v>2499</v>
      </c>
      <c r="H53" s="55" t="s">
        <v>483</v>
      </c>
      <c r="I53" s="55" t="s">
        <v>561</v>
      </c>
      <c r="J53" s="155" t="s">
        <v>2063</v>
      </c>
      <c r="K53" s="348" t="s">
        <v>9</v>
      </c>
    </row>
    <row r="54" spans="1:11" ht="45" x14ac:dyDescent="0.25">
      <c r="A54" s="835"/>
      <c r="B54" s="846">
        <v>1</v>
      </c>
      <c r="C54" s="32" t="s">
        <v>2199</v>
      </c>
      <c r="D54" s="83" t="s">
        <v>1052</v>
      </c>
      <c r="E54" s="41" t="s">
        <v>1054</v>
      </c>
      <c r="F54" s="8" t="s">
        <v>2216</v>
      </c>
      <c r="G54" s="10" t="s">
        <v>2500</v>
      </c>
      <c r="H54" s="55" t="s">
        <v>1052</v>
      </c>
      <c r="I54" s="41" t="s">
        <v>1051</v>
      </c>
      <c r="J54" s="155" t="s">
        <v>2063</v>
      </c>
      <c r="K54" s="348" t="s">
        <v>9</v>
      </c>
    </row>
    <row r="55" spans="1:11" ht="123.75" x14ac:dyDescent="0.25">
      <c r="A55" s="835"/>
      <c r="B55" s="846">
        <v>1</v>
      </c>
      <c r="C55" s="32" t="s">
        <v>2200</v>
      </c>
      <c r="D55" s="55" t="s">
        <v>1055</v>
      </c>
      <c r="E55" s="41" t="s">
        <v>1057</v>
      </c>
      <c r="F55" s="8" t="s">
        <v>2215</v>
      </c>
      <c r="G55" s="10" t="s">
        <v>2501</v>
      </c>
      <c r="H55" s="55" t="s">
        <v>1055</v>
      </c>
      <c r="I55" s="41" t="s">
        <v>1063</v>
      </c>
      <c r="J55" s="155" t="s">
        <v>2063</v>
      </c>
      <c r="K55" s="348" t="s">
        <v>9</v>
      </c>
    </row>
    <row r="56" spans="1:11" ht="36.75" customHeight="1" x14ac:dyDescent="0.25">
      <c r="A56" s="835"/>
      <c r="B56" s="846">
        <v>1</v>
      </c>
      <c r="C56" s="32" t="s">
        <v>2201</v>
      </c>
      <c r="D56" s="55" t="s">
        <v>90</v>
      </c>
      <c r="E56" s="41" t="s">
        <v>2208</v>
      </c>
      <c r="F56" s="8" t="s">
        <v>2209</v>
      </c>
      <c r="G56" s="10" t="s">
        <v>2502</v>
      </c>
      <c r="H56" s="55" t="s">
        <v>360</v>
      </c>
      <c r="I56" s="41" t="s">
        <v>1066</v>
      </c>
      <c r="J56" s="155" t="s">
        <v>2063</v>
      </c>
      <c r="K56" s="348" t="s">
        <v>9</v>
      </c>
    </row>
    <row r="57" spans="1:11" ht="135" x14ac:dyDescent="0.25">
      <c r="A57" s="835"/>
      <c r="B57" s="846">
        <v>1</v>
      </c>
      <c r="C57" s="32" t="s">
        <v>2202</v>
      </c>
      <c r="D57" s="55" t="s">
        <v>1055</v>
      </c>
      <c r="E57" s="41" t="s">
        <v>1056</v>
      </c>
      <c r="F57" s="8" t="s">
        <v>2214</v>
      </c>
      <c r="G57" s="10" t="s">
        <v>2503</v>
      </c>
      <c r="H57" s="55" t="s">
        <v>1055</v>
      </c>
      <c r="I57" s="41" t="s">
        <v>1062</v>
      </c>
      <c r="J57" s="155" t="s">
        <v>2063</v>
      </c>
      <c r="K57" s="348" t="s">
        <v>9</v>
      </c>
    </row>
    <row r="58" spans="1:11" ht="135" x14ac:dyDescent="0.25">
      <c r="A58" s="835"/>
      <c r="B58" s="846">
        <v>1</v>
      </c>
      <c r="C58" s="32" t="s">
        <v>2203</v>
      </c>
      <c r="D58" s="55" t="s">
        <v>1055</v>
      </c>
      <c r="E58" s="41" t="s">
        <v>1058</v>
      </c>
      <c r="F58" s="8" t="s">
        <v>2213</v>
      </c>
      <c r="G58" s="10" t="s">
        <v>2504</v>
      </c>
      <c r="H58" s="55" t="s">
        <v>1055</v>
      </c>
      <c r="I58" s="41" t="s">
        <v>1064</v>
      </c>
      <c r="J58" s="155" t="s">
        <v>2063</v>
      </c>
      <c r="K58" s="348" t="s">
        <v>9</v>
      </c>
    </row>
    <row r="59" spans="1:11" ht="123.75" x14ac:dyDescent="0.25">
      <c r="A59" s="835"/>
      <c r="B59" s="846">
        <v>1</v>
      </c>
      <c r="C59" s="32" t="s">
        <v>2204</v>
      </c>
      <c r="D59" s="55" t="s">
        <v>1055</v>
      </c>
      <c r="E59" s="41" t="s">
        <v>1059</v>
      </c>
      <c r="F59" s="8" t="s">
        <v>2212</v>
      </c>
      <c r="G59" s="10" t="s">
        <v>2505</v>
      </c>
      <c r="H59" s="55" t="s">
        <v>1055</v>
      </c>
      <c r="I59" s="41" t="s">
        <v>1061</v>
      </c>
      <c r="J59" s="155" t="s">
        <v>2063</v>
      </c>
      <c r="K59" s="348" t="s">
        <v>9</v>
      </c>
    </row>
    <row r="60" spans="1:11" ht="123.75" x14ac:dyDescent="0.25">
      <c r="A60" s="835"/>
      <c r="B60" s="846">
        <v>1</v>
      </c>
      <c r="C60" s="32" t="s">
        <v>2207</v>
      </c>
      <c r="D60" s="55" t="s">
        <v>1055</v>
      </c>
      <c r="E60" s="41" t="s">
        <v>1065</v>
      </c>
      <c r="F60" s="8" t="s">
        <v>2211</v>
      </c>
      <c r="G60" s="10" t="s">
        <v>2506</v>
      </c>
      <c r="H60" s="55" t="s">
        <v>1055</v>
      </c>
      <c r="I60" s="41" t="s">
        <v>1060</v>
      </c>
      <c r="J60" s="155" t="s">
        <v>2063</v>
      </c>
      <c r="K60" s="348" t="s">
        <v>9</v>
      </c>
    </row>
    <row r="61" spans="1:11" ht="45" customHeight="1" x14ac:dyDescent="0.25">
      <c r="A61" s="835"/>
      <c r="B61" s="846">
        <v>1</v>
      </c>
      <c r="C61" s="32" t="s">
        <v>2205</v>
      </c>
      <c r="D61" s="55" t="s">
        <v>90</v>
      </c>
      <c r="E61" s="41" t="s">
        <v>2206</v>
      </c>
      <c r="F61" s="8" t="s">
        <v>2210</v>
      </c>
      <c r="G61" s="10" t="s">
        <v>2507</v>
      </c>
      <c r="H61" s="55" t="s">
        <v>360</v>
      </c>
      <c r="I61" s="41" t="s">
        <v>1067</v>
      </c>
      <c r="J61" s="155" t="s">
        <v>2063</v>
      </c>
      <c r="K61" s="348" t="s">
        <v>9</v>
      </c>
    </row>
    <row r="62" spans="1:11" ht="22.5" x14ac:dyDescent="0.25">
      <c r="A62" s="835"/>
      <c r="B62" s="681" t="s">
        <v>125</v>
      </c>
      <c r="C62" s="722" t="s">
        <v>2222</v>
      </c>
      <c r="D62" s="682"/>
      <c r="E62" s="683"/>
      <c r="F62" s="684" t="s">
        <v>2120</v>
      </c>
      <c r="G62" s="743" t="s">
        <v>2223</v>
      </c>
      <c r="H62" s="685"/>
      <c r="I62" s="686"/>
      <c r="J62" s="687"/>
      <c r="K62" s="688"/>
    </row>
    <row r="63" spans="1:11" ht="36.75" customHeight="1" x14ac:dyDescent="0.25">
      <c r="A63" s="835"/>
      <c r="B63" s="681">
        <v>1</v>
      </c>
      <c r="C63" s="32" t="s">
        <v>2224</v>
      </c>
      <c r="D63" s="83" t="s">
        <v>8</v>
      </c>
      <c r="E63" s="83" t="s">
        <v>487</v>
      </c>
      <c r="F63" s="8" t="s">
        <v>2169</v>
      </c>
      <c r="G63" s="10" t="s">
        <v>2290</v>
      </c>
      <c r="H63" s="32" t="s">
        <v>8</v>
      </c>
      <c r="I63" s="55" t="s">
        <v>1068</v>
      </c>
      <c r="J63" s="347" t="s">
        <v>1069</v>
      </c>
      <c r="K63" s="348" t="s">
        <v>9</v>
      </c>
    </row>
    <row r="64" spans="1:11" ht="36.75" customHeight="1" x14ac:dyDescent="0.25">
      <c r="A64" s="835"/>
      <c r="B64" s="681">
        <v>1</v>
      </c>
      <c r="C64" s="32" t="s">
        <v>2225</v>
      </c>
      <c r="D64" s="83" t="s">
        <v>70</v>
      </c>
      <c r="E64" s="83" t="s">
        <v>2121</v>
      </c>
      <c r="F64" s="8" t="s">
        <v>2168</v>
      </c>
      <c r="G64" s="10" t="s">
        <v>2291</v>
      </c>
      <c r="H64" s="32" t="s">
        <v>2122</v>
      </c>
      <c r="I64" s="55" t="s">
        <v>2123</v>
      </c>
      <c r="J64" s="347" t="s">
        <v>1069</v>
      </c>
      <c r="K64" s="348" t="s">
        <v>9</v>
      </c>
    </row>
    <row r="65" spans="1:11" ht="78.75" x14ac:dyDescent="0.25">
      <c r="A65" s="835"/>
      <c r="B65" s="681">
        <v>1</v>
      </c>
      <c r="C65" s="32" t="s">
        <v>2226</v>
      </c>
      <c r="D65" s="83" t="s">
        <v>482</v>
      </c>
      <c r="E65" s="83" t="s">
        <v>535</v>
      </c>
      <c r="F65" s="8" t="s">
        <v>492</v>
      </c>
      <c r="G65" s="10" t="s">
        <v>2292</v>
      </c>
      <c r="H65" s="32" t="s">
        <v>482</v>
      </c>
      <c r="I65" s="32" t="s">
        <v>587</v>
      </c>
      <c r="J65" s="155" t="s">
        <v>163</v>
      </c>
      <c r="K65" s="11" t="s">
        <v>168</v>
      </c>
    </row>
    <row r="66" spans="1:11" ht="101.25" x14ac:dyDescent="0.25">
      <c r="A66" s="835"/>
      <c r="B66" s="681">
        <v>1</v>
      </c>
      <c r="C66" s="32" t="s">
        <v>2227</v>
      </c>
      <c r="D66" s="83" t="s">
        <v>483</v>
      </c>
      <c r="E66" s="83" t="s">
        <v>536</v>
      </c>
      <c r="F66" s="8" t="s">
        <v>493</v>
      </c>
      <c r="G66" s="10" t="s">
        <v>2293</v>
      </c>
      <c r="H66" s="32" t="s">
        <v>483</v>
      </c>
      <c r="I66" s="32" t="s">
        <v>586</v>
      </c>
      <c r="J66" s="155" t="s">
        <v>163</v>
      </c>
      <c r="K66" s="11" t="s">
        <v>173</v>
      </c>
    </row>
    <row r="67" spans="1:11" ht="112.5" x14ac:dyDescent="0.25">
      <c r="A67" s="835"/>
      <c r="B67" s="681">
        <v>1</v>
      </c>
      <c r="C67" s="32" t="s">
        <v>2228</v>
      </c>
      <c r="D67" s="83" t="s">
        <v>485</v>
      </c>
      <c r="E67" s="83" t="s">
        <v>537</v>
      </c>
      <c r="F67" s="8" t="s">
        <v>494</v>
      </c>
      <c r="G67" s="10" t="s">
        <v>2294</v>
      </c>
      <c r="H67" s="32" t="s">
        <v>485</v>
      </c>
      <c r="I67" s="32" t="s">
        <v>585</v>
      </c>
      <c r="J67" s="155" t="s">
        <v>163</v>
      </c>
      <c r="K67" s="11" t="s">
        <v>178</v>
      </c>
    </row>
    <row r="68" spans="1:11" ht="101.25" x14ac:dyDescent="0.25">
      <c r="A68" s="835"/>
      <c r="B68" s="681">
        <v>1</v>
      </c>
      <c r="C68" s="32" t="s">
        <v>2229</v>
      </c>
      <c r="D68" s="83" t="s">
        <v>484</v>
      </c>
      <c r="E68" s="83" t="s">
        <v>538</v>
      </c>
      <c r="F68" s="8" t="s">
        <v>495</v>
      </c>
      <c r="G68" s="10" t="s">
        <v>2295</v>
      </c>
      <c r="H68" s="32" t="s">
        <v>484</v>
      </c>
      <c r="I68" s="32" t="s">
        <v>584</v>
      </c>
      <c r="J68" s="155" t="s">
        <v>163</v>
      </c>
      <c r="K68" s="11" t="s">
        <v>184</v>
      </c>
    </row>
    <row r="69" spans="1:11" ht="101.25" x14ac:dyDescent="0.25">
      <c r="A69" s="835"/>
      <c r="B69" s="681">
        <v>1</v>
      </c>
      <c r="C69" s="32" t="s">
        <v>2230</v>
      </c>
      <c r="D69" s="83" t="s">
        <v>484</v>
      </c>
      <c r="E69" s="83" t="s">
        <v>539</v>
      </c>
      <c r="F69" s="8" t="s">
        <v>496</v>
      </c>
      <c r="G69" s="10" t="s">
        <v>2296</v>
      </c>
      <c r="H69" s="32" t="s">
        <v>484</v>
      </c>
      <c r="I69" s="32" t="s">
        <v>583</v>
      </c>
      <c r="J69" s="155" t="s">
        <v>186</v>
      </c>
      <c r="K69" s="11" t="s">
        <v>184</v>
      </c>
    </row>
    <row r="70" spans="1:11" ht="101.25" x14ac:dyDescent="0.25">
      <c r="A70" s="835"/>
      <c r="B70" s="681">
        <v>1</v>
      </c>
      <c r="C70" s="32" t="s">
        <v>2231</v>
      </c>
      <c r="D70" s="83" t="s">
        <v>484</v>
      </c>
      <c r="E70" s="83" t="s">
        <v>540</v>
      </c>
      <c r="F70" s="8" t="s">
        <v>497</v>
      </c>
      <c r="G70" s="10" t="s">
        <v>2297</v>
      </c>
      <c r="H70" s="32" t="s">
        <v>484</v>
      </c>
      <c r="I70" s="32" t="s">
        <v>582</v>
      </c>
      <c r="J70" s="155" t="s">
        <v>186</v>
      </c>
      <c r="K70" s="11" t="s">
        <v>184</v>
      </c>
    </row>
    <row r="71" spans="1:11" ht="101.25" x14ac:dyDescent="0.25">
      <c r="A71" s="835"/>
      <c r="B71" s="681">
        <v>1</v>
      </c>
      <c r="C71" s="32" t="s">
        <v>2232</v>
      </c>
      <c r="D71" s="83" t="s">
        <v>484</v>
      </c>
      <c r="E71" s="83" t="s">
        <v>541</v>
      </c>
      <c r="F71" s="8" t="s">
        <v>498</v>
      </c>
      <c r="G71" s="10" t="s">
        <v>2298</v>
      </c>
      <c r="H71" s="32" t="s">
        <v>484</v>
      </c>
      <c r="I71" s="32" t="s">
        <v>581</v>
      </c>
      <c r="J71" s="155" t="s">
        <v>186</v>
      </c>
      <c r="K71" s="11" t="s">
        <v>184</v>
      </c>
    </row>
    <row r="72" spans="1:11" ht="101.25" x14ac:dyDescent="0.25">
      <c r="A72" s="835"/>
      <c r="B72" s="681">
        <v>1</v>
      </c>
      <c r="C72" s="32" t="s">
        <v>2233</v>
      </c>
      <c r="D72" s="83" t="s">
        <v>484</v>
      </c>
      <c r="E72" s="83" t="s">
        <v>542</v>
      </c>
      <c r="F72" s="8" t="s">
        <v>499</v>
      </c>
      <c r="G72" s="10" t="s">
        <v>2299</v>
      </c>
      <c r="H72" s="32" t="s">
        <v>484</v>
      </c>
      <c r="I72" s="32" t="s">
        <v>580</v>
      </c>
      <c r="J72" s="155" t="s">
        <v>186</v>
      </c>
      <c r="K72" s="11" t="s">
        <v>184</v>
      </c>
    </row>
    <row r="73" spans="1:11" ht="101.25" x14ac:dyDescent="0.25">
      <c r="A73" s="835"/>
      <c r="B73" s="681">
        <v>1</v>
      </c>
      <c r="C73" s="32" t="s">
        <v>2234</v>
      </c>
      <c r="D73" s="83" t="s">
        <v>482</v>
      </c>
      <c r="E73" s="83" t="s">
        <v>543</v>
      </c>
      <c r="F73" s="8" t="s">
        <v>505</v>
      </c>
      <c r="G73" s="10" t="s">
        <v>2300</v>
      </c>
      <c r="H73" s="32" t="s">
        <v>482</v>
      </c>
      <c r="I73" s="32" t="s">
        <v>579</v>
      </c>
      <c r="J73" s="680"/>
      <c r="K73" s="11" t="s">
        <v>202</v>
      </c>
    </row>
    <row r="74" spans="1:11" ht="90" x14ac:dyDescent="0.25">
      <c r="A74" s="835"/>
      <c r="B74" s="681">
        <v>1</v>
      </c>
      <c r="C74" s="32" t="s">
        <v>2235</v>
      </c>
      <c r="D74" s="83" t="s">
        <v>484</v>
      </c>
      <c r="E74" s="83" t="s">
        <v>544</v>
      </c>
      <c r="F74" s="8" t="s">
        <v>500</v>
      </c>
      <c r="G74" s="10" t="s">
        <v>2301</v>
      </c>
      <c r="H74" s="32" t="s">
        <v>484</v>
      </c>
      <c r="I74" s="32" t="s">
        <v>578</v>
      </c>
      <c r="J74" s="155" t="s">
        <v>204</v>
      </c>
      <c r="K74" s="11" t="s">
        <v>184</v>
      </c>
    </row>
    <row r="75" spans="1:11" ht="90" x14ac:dyDescent="0.25">
      <c r="A75" s="835"/>
      <c r="B75" s="681">
        <v>1</v>
      </c>
      <c r="C75" s="32" t="s">
        <v>2236</v>
      </c>
      <c r="D75" s="83" t="s">
        <v>484</v>
      </c>
      <c r="E75" s="83" t="s">
        <v>545</v>
      </c>
      <c r="F75" s="8" t="s">
        <v>501</v>
      </c>
      <c r="G75" s="10" t="s">
        <v>2302</v>
      </c>
      <c r="H75" s="32" t="s">
        <v>484</v>
      </c>
      <c r="I75" s="32" t="s">
        <v>577</v>
      </c>
      <c r="J75" s="155" t="s">
        <v>204</v>
      </c>
      <c r="K75" s="11" t="s">
        <v>184</v>
      </c>
    </row>
    <row r="76" spans="1:11" ht="90" x14ac:dyDescent="0.25">
      <c r="A76" s="835"/>
      <c r="B76" s="681">
        <v>1</v>
      </c>
      <c r="C76" s="32" t="s">
        <v>2237</v>
      </c>
      <c r="D76" s="83" t="s">
        <v>484</v>
      </c>
      <c r="E76" s="83" t="s">
        <v>546</v>
      </c>
      <c r="F76" s="8" t="s">
        <v>502</v>
      </c>
      <c r="G76" s="10" t="s">
        <v>2303</v>
      </c>
      <c r="H76" s="32" t="s">
        <v>484</v>
      </c>
      <c r="I76" s="32" t="s">
        <v>576</v>
      </c>
      <c r="J76" s="155" t="s">
        <v>204</v>
      </c>
      <c r="K76" s="11" t="s">
        <v>184</v>
      </c>
    </row>
    <row r="77" spans="1:11" ht="90" x14ac:dyDescent="0.25">
      <c r="A77" s="835"/>
      <c r="B77" s="681">
        <v>1</v>
      </c>
      <c r="C77" s="32" t="s">
        <v>2238</v>
      </c>
      <c r="D77" s="83" t="s">
        <v>484</v>
      </c>
      <c r="E77" s="83" t="s">
        <v>547</v>
      </c>
      <c r="F77" s="8" t="s">
        <v>503</v>
      </c>
      <c r="G77" s="10" t="s">
        <v>2304</v>
      </c>
      <c r="H77" s="32" t="s">
        <v>484</v>
      </c>
      <c r="I77" s="32" t="s">
        <v>575</v>
      </c>
      <c r="J77" s="155" t="s">
        <v>204</v>
      </c>
      <c r="K77" s="11" t="s">
        <v>184</v>
      </c>
    </row>
    <row r="78" spans="1:11" ht="101.25" x14ac:dyDescent="0.25">
      <c r="A78" s="835"/>
      <c r="B78" s="681">
        <v>1</v>
      </c>
      <c r="C78" s="32" t="s">
        <v>2239</v>
      </c>
      <c r="D78" s="83" t="s">
        <v>484</v>
      </c>
      <c r="E78" s="83" t="s">
        <v>548</v>
      </c>
      <c r="F78" s="8" t="s">
        <v>504</v>
      </c>
      <c r="G78" s="10" t="s">
        <v>2305</v>
      </c>
      <c r="H78" s="32" t="s">
        <v>484</v>
      </c>
      <c r="I78" s="32" t="s">
        <v>574</v>
      </c>
      <c r="J78" s="155" t="s">
        <v>204</v>
      </c>
      <c r="K78" s="11" t="s">
        <v>184</v>
      </c>
    </row>
    <row r="79" spans="1:11" ht="90" x14ac:dyDescent="0.25">
      <c r="A79" s="835"/>
      <c r="B79" s="681">
        <v>1</v>
      </c>
      <c r="C79" s="32" t="s">
        <v>2240</v>
      </c>
      <c r="D79" s="83" t="s">
        <v>482</v>
      </c>
      <c r="E79" s="83" t="s">
        <v>549</v>
      </c>
      <c r="F79" s="8" t="s">
        <v>506</v>
      </c>
      <c r="G79" s="10" t="s">
        <v>2306</v>
      </c>
      <c r="H79" s="32" t="s">
        <v>482</v>
      </c>
      <c r="I79" s="32" t="s">
        <v>573</v>
      </c>
      <c r="J79" s="155" t="s">
        <v>204</v>
      </c>
      <c r="K79" s="11" t="s">
        <v>202</v>
      </c>
    </row>
    <row r="80" spans="1:11" ht="90" x14ac:dyDescent="0.25">
      <c r="A80" s="835"/>
      <c r="B80" s="681">
        <v>1</v>
      </c>
      <c r="C80" s="32" t="s">
        <v>2242</v>
      </c>
      <c r="D80" s="83" t="s">
        <v>482</v>
      </c>
      <c r="E80" s="83" t="s">
        <v>550</v>
      </c>
      <c r="F80" s="8" t="s">
        <v>507</v>
      </c>
      <c r="G80" s="10" t="s">
        <v>2307</v>
      </c>
      <c r="H80" s="32" t="s">
        <v>482</v>
      </c>
      <c r="I80" s="32" t="s">
        <v>572</v>
      </c>
      <c r="J80" s="155" t="s">
        <v>222</v>
      </c>
      <c r="K80" s="11" t="s">
        <v>168</v>
      </c>
    </row>
    <row r="81" spans="1:11" ht="106.5" customHeight="1" x14ac:dyDescent="0.25">
      <c r="A81" s="835"/>
      <c r="B81" s="681">
        <v>1</v>
      </c>
      <c r="C81" s="32" t="s">
        <v>2241</v>
      </c>
      <c r="D81" s="83" t="s">
        <v>482</v>
      </c>
      <c r="E81" s="83" t="s">
        <v>551</v>
      </c>
      <c r="F81" s="8" t="s">
        <v>508</v>
      </c>
      <c r="G81" s="10" t="s">
        <v>2308</v>
      </c>
      <c r="H81" s="32" t="s">
        <v>482</v>
      </c>
      <c r="I81" s="32" t="s">
        <v>571</v>
      </c>
      <c r="J81" s="155" t="s">
        <v>222</v>
      </c>
      <c r="K81" s="11" t="s">
        <v>168</v>
      </c>
    </row>
    <row r="82" spans="1:11" ht="105.75" customHeight="1" x14ac:dyDescent="0.25">
      <c r="A82" s="835"/>
      <c r="B82" s="681">
        <v>1</v>
      </c>
      <c r="C82" s="32" t="s">
        <v>2243</v>
      </c>
      <c r="D82" s="83" t="s">
        <v>483</v>
      </c>
      <c r="E82" s="83" t="s">
        <v>552</v>
      </c>
      <c r="F82" s="8" t="s">
        <v>509</v>
      </c>
      <c r="G82" s="10" t="s">
        <v>2309</v>
      </c>
      <c r="H82" s="32" t="s">
        <v>483</v>
      </c>
      <c r="I82" s="32" t="s">
        <v>570</v>
      </c>
      <c r="J82" s="155" t="s">
        <v>222</v>
      </c>
      <c r="K82" s="11" t="s">
        <v>173</v>
      </c>
    </row>
    <row r="83" spans="1:11" ht="146.25" x14ac:dyDescent="0.25">
      <c r="A83" s="835"/>
      <c r="B83" s="681">
        <v>1</v>
      </c>
      <c r="C83" s="32" t="s">
        <v>2244</v>
      </c>
      <c r="D83" s="83" t="s">
        <v>482</v>
      </c>
      <c r="E83" s="83" t="s">
        <v>553</v>
      </c>
      <c r="F83" s="8" t="s">
        <v>510</v>
      </c>
      <c r="G83" s="10" t="s">
        <v>2310</v>
      </c>
      <c r="H83" s="32" t="s">
        <v>482</v>
      </c>
      <c r="I83" s="32" t="s">
        <v>569</v>
      </c>
      <c r="J83" s="155" t="s">
        <v>222</v>
      </c>
      <c r="K83" s="11" t="s">
        <v>168</v>
      </c>
    </row>
    <row r="84" spans="1:11" ht="90" x14ac:dyDescent="0.25">
      <c r="A84" s="835"/>
      <c r="B84" s="681">
        <v>1</v>
      </c>
      <c r="C84" s="32" t="s">
        <v>2245</v>
      </c>
      <c r="D84" s="83" t="s">
        <v>482</v>
      </c>
      <c r="E84" s="83" t="s">
        <v>554</v>
      </c>
      <c r="F84" s="8" t="s">
        <v>511</v>
      </c>
      <c r="G84" s="10" t="s">
        <v>2311</v>
      </c>
      <c r="H84" s="32" t="s">
        <v>482</v>
      </c>
      <c r="I84" s="32" t="s">
        <v>568</v>
      </c>
      <c r="J84" s="155" t="s">
        <v>222</v>
      </c>
      <c r="K84" s="11" t="s">
        <v>168</v>
      </c>
    </row>
    <row r="85" spans="1:11" ht="101.25" x14ac:dyDescent="0.25">
      <c r="A85" s="835"/>
      <c r="B85" s="681">
        <v>1</v>
      </c>
      <c r="C85" s="32" t="s">
        <v>2246</v>
      </c>
      <c r="D85" s="83" t="s">
        <v>482</v>
      </c>
      <c r="E85" s="83" t="s">
        <v>555</v>
      </c>
      <c r="F85" s="8" t="s">
        <v>512</v>
      </c>
      <c r="G85" s="10" t="s">
        <v>2312</v>
      </c>
      <c r="H85" s="32" t="s">
        <v>482</v>
      </c>
      <c r="I85" s="32" t="s">
        <v>567</v>
      </c>
      <c r="J85" s="155" t="s">
        <v>222</v>
      </c>
      <c r="K85" s="11" t="s">
        <v>202</v>
      </c>
    </row>
    <row r="86" spans="1:11" ht="90" x14ac:dyDescent="0.25">
      <c r="A86" s="835"/>
      <c r="B86" s="681">
        <v>1</v>
      </c>
      <c r="C86" s="32" t="s">
        <v>2247</v>
      </c>
      <c r="D86" s="83" t="s">
        <v>484</v>
      </c>
      <c r="E86" s="83" t="s">
        <v>556</v>
      </c>
      <c r="F86" s="8" t="s">
        <v>517</v>
      </c>
      <c r="G86" s="10" t="s">
        <v>2313</v>
      </c>
      <c r="H86" s="32" t="s">
        <v>484</v>
      </c>
      <c r="I86" s="32" t="s">
        <v>566</v>
      </c>
      <c r="J86" s="155" t="s">
        <v>245</v>
      </c>
      <c r="K86" s="11" t="s">
        <v>184</v>
      </c>
    </row>
    <row r="87" spans="1:11" ht="90" x14ac:dyDescent="0.25">
      <c r="A87" s="835"/>
      <c r="B87" s="681">
        <v>1</v>
      </c>
      <c r="C87" s="32" t="s">
        <v>2248</v>
      </c>
      <c r="D87" s="83" t="s">
        <v>484</v>
      </c>
      <c r="E87" s="83" t="s">
        <v>557</v>
      </c>
      <c r="F87" s="8" t="s">
        <v>516</v>
      </c>
      <c r="G87" s="10" t="s">
        <v>2314</v>
      </c>
      <c r="H87" s="32" t="s">
        <v>484</v>
      </c>
      <c r="I87" s="32" t="s">
        <v>565</v>
      </c>
      <c r="J87" s="155" t="s">
        <v>245</v>
      </c>
      <c r="K87" s="11" t="s">
        <v>184</v>
      </c>
    </row>
    <row r="88" spans="1:11" ht="90" x14ac:dyDescent="0.25">
      <c r="A88" s="835"/>
      <c r="B88" s="681">
        <v>1</v>
      </c>
      <c r="C88" s="32" t="s">
        <v>2250</v>
      </c>
      <c r="D88" s="83" t="s">
        <v>484</v>
      </c>
      <c r="E88" s="83" t="s">
        <v>558</v>
      </c>
      <c r="F88" s="8" t="s">
        <v>515</v>
      </c>
      <c r="G88" s="10" t="s">
        <v>2315</v>
      </c>
      <c r="H88" s="32" t="s">
        <v>484</v>
      </c>
      <c r="I88" s="32" t="s">
        <v>564</v>
      </c>
      <c r="J88" s="155" t="s">
        <v>245</v>
      </c>
      <c r="K88" s="11" t="s">
        <v>184</v>
      </c>
    </row>
    <row r="89" spans="1:11" ht="90" x14ac:dyDescent="0.25">
      <c r="A89" s="835"/>
      <c r="B89" s="681">
        <v>1</v>
      </c>
      <c r="C89" s="32" t="s">
        <v>2249</v>
      </c>
      <c r="D89" s="83" t="s">
        <v>484</v>
      </c>
      <c r="E89" s="83" t="s">
        <v>559</v>
      </c>
      <c r="F89" s="8" t="s">
        <v>513</v>
      </c>
      <c r="G89" s="10" t="s">
        <v>2316</v>
      </c>
      <c r="H89" s="32" t="s">
        <v>484</v>
      </c>
      <c r="I89" s="32" t="s">
        <v>563</v>
      </c>
      <c r="J89" s="155" t="s">
        <v>245</v>
      </c>
      <c r="K89" s="11" t="s">
        <v>184</v>
      </c>
    </row>
    <row r="90" spans="1:11" ht="90" x14ac:dyDescent="0.25">
      <c r="A90" s="835"/>
      <c r="B90" s="681">
        <v>1</v>
      </c>
      <c r="C90" s="32" t="s">
        <v>2251</v>
      </c>
      <c r="D90" s="83" t="s">
        <v>484</v>
      </c>
      <c r="E90" s="83" t="s">
        <v>560</v>
      </c>
      <c r="F90" s="8" t="s">
        <v>514</v>
      </c>
      <c r="G90" s="10" t="s">
        <v>2317</v>
      </c>
      <c r="H90" s="32" t="s">
        <v>484</v>
      </c>
      <c r="I90" s="32" t="s">
        <v>562</v>
      </c>
      <c r="J90" s="155" t="s">
        <v>245</v>
      </c>
      <c r="K90" s="11" t="s">
        <v>184</v>
      </c>
    </row>
    <row r="91" spans="1:11" ht="67.5" x14ac:dyDescent="0.25">
      <c r="A91" s="835"/>
      <c r="B91" s="681">
        <v>1</v>
      </c>
      <c r="C91" s="32" t="s">
        <v>2253</v>
      </c>
      <c r="D91" s="83" t="s">
        <v>483</v>
      </c>
      <c r="E91" s="55" t="s">
        <v>1053</v>
      </c>
      <c r="F91" s="8" t="s">
        <v>2217</v>
      </c>
      <c r="G91" s="10" t="s">
        <v>2292</v>
      </c>
      <c r="H91" s="55" t="s">
        <v>483</v>
      </c>
      <c r="I91" s="55" t="s">
        <v>561</v>
      </c>
      <c r="J91" s="155" t="s">
        <v>2063</v>
      </c>
      <c r="K91" s="348" t="s">
        <v>9</v>
      </c>
    </row>
    <row r="92" spans="1:11" ht="45" x14ac:dyDescent="0.25">
      <c r="A92" s="835"/>
      <c r="B92" s="681">
        <v>1</v>
      </c>
      <c r="C92" s="32" t="s">
        <v>2252</v>
      </c>
      <c r="D92" s="83" t="s">
        <v>1052</v>
      </c>
      <c r="E92" s="41" t="s">
        <v>1054</v>
      </c>
      <c r="F92" s="8" t="s">
        <v>2216</v>
      </c>
      <c r="G92" s="10" t="s">
        <v>2318</v>
      </c>
      <c r="H92" s="55" t="s">
        <v>1052</v>
      </c>
      <c r="I92" s="41" t="s">
        <v>1051</v>
      </c>
      <c r="J92" s="155" t="s">
        <v>2063</v>
      </c>
      <c r="K92" s="348" t="s">
        <v>9</v>
      </c>
    </row>
    <row r="93" spans="1:11" ht="123.75" x14ac:dyDescent="0.25">
      <c r="A93" s="835"/>
      <c r="B93" s="681">
        <v>1</v>
      </c>
      <c r="C93" s="32" t="s">
        <v>2254</v>
      </c>
      <c r="D93" s="55" t="s">
        <v>1055</v>
      </c>
      <c r="E93" s="41" t="s">
        <v>1057</v>
      </c>
      <c r="F93" s="8" t="s">
        <v>2215</v>
      </c>
      <c r="G93" s="10" t="s">
        <v>2319</v>
      </c>
      <c r="H93" s="55" t="s">
        <v>1055</v>
      </c>
      <c r="I93" s="41" t="s">
        <v>1063</v>
      </c>
      <c r="J93" s="155" t="s">
        <v>2063</v>
      </c>
      <c r="K93" s="348" t="s">
        <v>9</v>
      </c>
    </row>
    <row r="94" spans="1:11" ht="48" customHeight="1" x14ac:dyDescent="0.25">
      <c r="A94" s="835"/>
      <c r="B94" s="681">
        <v>1</v>
      </c>
      <c r="C94" s="32" t="s">
        <v>2255</v>
      </c>
      <c r="D94" s="55" t="s">
        <v>90</v>
      </c>
      <c r="E94" s="41" t="s">
        <v>2208</v>
      </c>
      <c r="F94" s="8" t="s">
        <v>2209</v>
      </c>
      <c r="G94" s="10" t="s">
        <v>2320</v>
      </c>
      <c r="H94" s="55" t="s">
        <v>360</v>
      </c>
      <c r="I94" s="41" t="s">
        <v>1066</v>
      </c>
      <c r="J94" s="155" t="s">
        <v>2063</v>
      </c>
      <c r="K94" s="348" t="s">
        <v>9</v>
      </c>
    </row>
    <row r="95" spans="1:11" ht="135" x14ac:dyDescent="0.25">
      <c r="A95" s="835"/>
      <c r="B95" s="681">
        <v>1</v>
      </c>
      <c r="C95" s="32" t="s">
        <v>2256</v>
      </c>
      <c r="D95" s="55" t="s">
        <v>1055</v>
      </c>
      <c r="E95" s="41" t="s">
        <v>1056</v>
      </c>
      <c r="F95" s="8" t="s">
        <v>2214</v>
      </c>
      <c r="G95" s="10" t="s">
        <v>2321</v>
      </c>
      <c r="H95" s="55" t="s">
        <v>1055</v>
      </c>
      <c r="I95" s="41" t="s">
        <v>1062</v>
      </c>
      <c r="J95" s="155" t="s">
        <v>2063</v>
      </c>
      <c r="K95" s="348" t="s">
        <v>9</v>
      </c>
    </row>
    <row r="96" spans="1:11" ht="135" x14ac:dyDescent="0.25">
      <c r="A96" s="835"/>
      <c r="B96" s="681">
        <v>1</v>
      </c>
      <c r="C96" s="32" t="s">
        <v>2257</v>
      </c>
      <c r="D96" s="55" t="s">
        <v>1055</v>
      </c>
      <c r="E96" s="41" t="s">
        <v>1058</v>
      </c>
      <c r="F96" s="8" t="s">
        <v>2213</v>
      </c>
      <c r="G96" s="10" t="s">
        <v>2322</v>
      </c>
      <c r="H96" s="55" t="s">
        <v>1055</v>
      </c>
      <c r="I96" s="41" t="s">
        <v>1064</v>
      </c>
      <c r="J96" s="155" t="s">
        <v>2063</v>
      </c>
      <c r="K96" s="348" t="s">
        <v>9</v>
      </c>
    </row>
    <row r="97" spans="1:11" ht="123.75" x14ac:dyDescent="0.25">
      <c r="A97" s="835"/>
      <c r="B97" s="681">
        <v>1</v>
      </c>
      <c r="C97" s="32" t="s">
        <v>2258</v>
      </c>
      <c r="D97" s="55" t="s">
        <v>1055</v>
      </c>
      <c r="E97" s="41" t="s">
        <v>1059</v>
      </c>
      <c r="F97" s="8" t="s">
        <v>2212</v>
      </c>
      <c r="G97" s="10" t="s">
        <v>2323</v>
      </c>
      <c r="H97" s="55" t="s">
        <v>1055</v>
      </c>
      <c r="I97" s="41" t="s">
        <v>1061</v>
      </c>
      <c r="J97" s="155" t="s">
        <v>2063</v>
      </c>
      <c r="K97" s="348" t="s">
        <v>9</v>
      </c>
    </row>
    <row r="98" spans="1:11" ht="123.75" x14ac:dyDescent="0.25">
      <c r="A98" s="835"/>
      <c r="B98" s="681">
        <v>1</v>
      </c>
      <c r="C98" s="32" t="s">
        <v>2207</v>
      </c>
      <c r="D98" s="55" t="s">
        <v>1055</v>
      </c>
      <c r="E98" s="41" t="s">
        <v>1065</v>
      </c>
      <c r="F98" s="8" t="s">
        <v>2211</v>
      </c>
      <c r="G98" s="10" t="s">
        <v>2324</v>
      </c>
      <c r="H98" s="55" t="s">
        <v>1055</v>
      </c>
      <c r="I98" s="41" t="s">
        <v>1060</v>
      </c>
      <c r="J98" s="155" t="s">
        <v>2063</v>
      </c>
      <c r="K98" s="348" t="s">
        <v>9</v>
      </c>
    </row>
    <row r="99" spans="1:11" ht="45" customHeight="1" x14ac:dyDescent="0.25">
      <c r="A99" s="835"/>
      <c r="B99" s="681">
        <v>1</v>
      </c>
      <c r="C99" s="32" t="s">
        <v>2259</v>
      </c>
      <c r="D99" s="55" t="s">
        <v>90</v>
      </c>
      <c r="E99" s="41" t="s">
        <v>2206</v>
      </c>
      <c r="F99" s="8" t="s">
        <v>2210</v>
      </c>
      <c r="G99" s="10" t="s">
        <v>2325</v>
      </c>
      <c r="H99" s="55" t="s">
        <v>360</v>
      </c>
      <c r="I99" s="41" t="s">
        <v>1067</v>
      </c>
      <c r="J99" s="155" t="s">
        <v>2063</v>
      </c>
      <c r="K99" s="348" t="s">
        <v>9</v>
      </c>
    </row>
    <row r="100" spans="1:11" ht="45" customHeight="1" x14ac:dyDescent="0.25">
      <c r="A100" s="835"/>
      <c r="B100" s="681">
        <v>1</v>
      </c>
      <c r="C100" s="32" t="s">
        <v>2261</v>
      </c>
      <c r="D100" s="38" t="s">
        <v>3</v>
      </c>
      <c r="E100" s="41" t="s">
        <v>2059</v>
      </c>
      <c r="F100" s="87" t="s">
        <v>2220</v>
      </c>
      <c r="G100" s="10" t="s">
        <v>2326</v>
      </c>
      <c r="H100" s="32" t="s">
        <v>398</v>
      </c>
      <c r="I100" s="333" t="s">
        <v>2060</v>
      </c>
      <c r="J100" s="347" t="s">
        <v>9</v>
      </c>
      <c r="K100" s="348" t="s">
        <v>9</v>
      </c>
    </row>
    <row r="101" spans="1:11" ht="45" customHeight="1" x14ac:dyDescent="0.25">
      <c r="A101" s="835"/>
      <c r="B101" s="681">
        <v>1</v>
      </c>
      <c r="C101" s="32" t="s">
        <v>2260</v>
      </c>
      <c r="D101" s="55" t="s">
        <v>8</v>
      </c>
      <c r="E101" s="41" t="s">
        <v>2061</v>
      </c>
      <c r="F101" s="87" t="s">
        <v>2221</v>
      </c>
      <c r="G101" s="10" t="s">
        <v>2327</v>
      </c>
      <c r="H101" s="55" t="s">
        <v>8</v>
      </c>
      <c r="I101" s="333" t="s">
        <v>2060</v>
      </c>
      <c r="J101" s="347" t="s">
        <v>9</v>
      </c>
      <c r="K101" s="348" t="s">
        <v>9</v>
      </c>
    </row>
    <row r="102" spans="1:11" ht="45" customHeight="1" x14ac:dyDescent="0.25">
      <c r="A102" s="835"/>
      <c r="B102" s="681">
        <v>1</v>
      </c>
      <c r="C102" s="32" t="s">
        <v>2915</v>
      </c>
      <c r="D102" s="55" t="s">
        <v>2932</v>
      </c>
      <c r="E102" s="41" t="s">
        <v>2062</v>
      </c>
      <c r="F102" s="87"/>
      <c r="G102" s="10" t="s">
        <v>2936</v>
      </c>
      <c r="H102" s="55" t="s">
        <v>2932</v>
      </c>
      <c r="I102" s="333" t="s">
        <v>2060</v>
      </c>
      <c r="J102" s="347"/>
      <c r="K102" s="348"/>
    </row>
    <row r="103" spans="1:11" ht="45" customHeight="1" x14ac:dyDescent="0.25">
      <c r="A103" s="835"/>
      <c r="B103" s="681">
        <v>1</v>
      </c>
      <c r="C103" s="32" t="s">
        <v>2933</v>
      </c>
      <c r="D103" s="55" t="s">
        <v>8</v>
      </c>
      <c r="E103" s="41" t="s">
        <v>2062</v>
      </c>
      <c r="F103" s="87"/>
      <c r="G103" s="10" t="s">
        <v>2328</v>
      </c>
      <c r="H103" s="55" t="s">
        <v>8</v>
      </c>
      <c r="I103" s="333" t="s">
        <v>2060</v>
      </c>
      <c r="J103" s="347" t="s">
        <v>9</v>
      </c>
      <c r="K103" s="348" t="s">
        <v>9</v>
      </c>
    </row>
    <row r="104" spans="1:11" ht="45" customHeight="1" x14ac:dyDescent="0.25">
      <c r="A104" s="835"/>
      <c r="B104" s="681">
        <v>1</v>
      </c>
      <c r="C104" s="32" t="s">
        <v>2934</v>
      </c>
      <c r="D104" s="55" t="s">
        <v>2932</v>
      </c>
      <c r="E104" s="41" t="s">
        <v>2062</v>
      </c>
      <c r="F104" s="87"/>
      <c r="G104" s="10" t="s">
        <v>2937</v>
      </c>
      <c r="H104" s="55" t="s">
        <v>2932</v>
      </c>
      <c r="I104" s="333" t="s">
        <v>2060</v>
      </c>
      <c r="J104" s="347"/>
      <c r="K104" s="348"/>
    </row>
    <row r="105" spans="1:11" ht="45" customHeight="1" x14ac:dyDescent="0.25">
      <c r="A105" s="835"/>
      <c r="B105" s="681">
        <v>1</v>
      </c>
      <c r="C105" s="32" t="s">
        <v>2935</v>
      </c>
      <c r="D105" s="55" t="s">
        <v>8</v>
      </c>
      <c r="E105" s="41" t="s">
        <v>2062</v>
      </c>
      <c r="F105" s="87"/>
      <c r="G105" s="10" t="s">
        <v>2938</v>
      </c>
      <c r="H105" s="55" t="s">
        <v>8</v>
      </c>
      <c r="I105" s="333" t="s">
        <v>2060</v>
      </c>
      <c r="J105" s="347" t="s">
        <v>9</v>
      </c>
      <c r="K105" s="348" t="s">
        <v>9</v>
      </c>
    </row>
    <row r="106" spans="1:11" ht="45" customHeight="1" x14ac:dyDescent="0.25">
      <c r="A106" s="835"/>
      <c r="B106" s="681">
        <v>1</v>
      </c>
      <c r="C106" s="32" t="s">
        <v>2939</v>
      </c>
      <c r="D106" s="55" t="s">
        <v>2932</v>
      </c>
      <c r="E106" s="41" t="s">
        <v>2062</v>
      </c>
      <c r="F106" s="87"/>
      <c r="G106" s="10" t="s">
        <v>2937</v>
      </c>
      <c r="H106" s="55" t="s">
        <v>2932</v>
      </c>
      <c r="I106" s="333" t="s">
        <v>2060</v>
      </c>
      <c r="J106" s="347"/>
      <c r="K106" s="348"/>
    </row>
    <row r="107" spans="1:11" ht="45" customHeight="1" x14ac:dyDescent="0.25">
      <c r="A107" s="835"/>
      <c r="B107" s="681">
        <v>1</v>
      </c>
      <c r="C107" s="32" t="s">
        <v>2940</v>
      </c>
      <c r="D107" s="55" t="s">
        <v>8</v>
      </c>
      <c r="E107" s="41" t="s">
        <v>2062</v>
      </c>
      <c r="F107" s="87"/>
      <c r="G107" s="10" t="s">
        <v>2938</v>
      </c>
      <c r="H107" s="55" t="s">
        <v>8</v>
      </c>
      <c r="I107" s="333" t="s">
        <v>2060</v>
      </c>
      <c r="J107" s="347" t="s">
        <v>9</v>
      </c>
      <c r="K107" s="348" t="s">
        <v>9</v>
      </c>
    </row>
    <row r="108" spans="1:11" ht="8.25" customHeight="1" x14ac:dyDescent="0.25"/>
    <row r="109" spans="1:11" ht="8.25" customHeight="1" x14ac:dyDescent="0.25"/>
    <row r="110" spans="1:11" ht="8.25" customHeight="1" x14ac:dyDescent="0.25">
      <c r="C110"/>
      <c r="D110"/>
      <c r="E110"/>
      <c r="F110"/>
      <c r="G110"/>
    </row>
    <row r="111" spans="1:11" ht="8.25" customHeight="1" x14ac:dyDescent="0.25">
      <c r="C111"/>
      <c r="D111"/>
      <c r="E111"/>
      <c r="F111"/>
      <c r="G111"/>
    </row>
    <row r="112" spans="1:11" x14ac:dyDescent="0.25">
      <c r="C112"/>
      <c r="D112"/>
      <c r="E112"/>
      <c r="F112"/>
      <c r="G112"/>
      <c r="I112" s="691" t="s">
        <v>163</v>
      </c>
      <c r="J112" s="692">
        <f t="shared" ref="J112:J117" si="0">COUNTIF($J$6:$J$61,I112)</f>
        <v>4</v>
      </c>
    </row>
    <row r="113" spans="2:14" x14ac:dyDescent="0.25">
      <c r="C113"/>
      <c r="D113"/>
      <c r="E113"/>
      <c r="F113"/>
      <c r="G113"/>
      <c r="I113" s="691" t="s">
        <v>186</v>
      </c>
      <c r="J113" s="692">
        <f t="shared" si="0"/>
        <v>4</v>
      </c>
    </row>
    <row r="114" spans="2:14" x14ac:dyDescent="0.25">
      <c r="C114"/>
      <c r="D114"/>
      <c r="E114"/>
      <c r="F114"/>
      <c r="G114"/>
      <c r="I114" s="691" t="s">
        <v>204</v>
      </c>
      <c r="J114" s="692">
        <f t="shared" si="0"/>
        <v>6</v>
      </c>
    </row>
    <row r="115" spans="2:14" x14ac:dyDescent="0.25">
      <c r="C115"/>
      <c r="D115"/>
      <c r="E115"/>
      <c r="F115"/>
      <c r="G115"/>
      <c r="I115" s="691" t="s">
        <v>222</v>
      </c>
      <c r="J115" s="692">
        <f t="shared" si="0"/>
        <v>6</v>
      </c>
    </row>
    <row r="116" spans="2:14" x14ac:dyDescent="0.25">
      <c r="C116"/>
      <c r="D116"/>
      <c r="E116"/>
      <c r="F116"/>
      <c r="G116"/>
      <c r="I116" s="691" t="s">
        <v>245</v>
      </c>
      <c r="J116" s="692">
        <f t="shared" si="0"/>
        <v>5</v>
      </c>
    </row>
    <row r="117" spans="2:14" x14ac:dyDescent="0.25">
      <c r="C117"/>
      <c r="D117"/>
      <c r="E117"/>
      <c r="F117"/>
      <c r="G117"/>
      <c r="I117" s="691" t="s">
        <v>2063</v>
      </c>
      <c r="J117" s="692">
        <f t="shared" si="0"/>
        <v>9</v>
      </c>
    </row>
    <row r="118" spans="2:14" x14ac:dyDescent="0.25">
      <c r="C118"/>
      <c r="D118"/>
      <c r="E118"/>
      <c r="F118"/>
      <c r="G118"/>
    </row>
    <row r="119" spans="2:14" s="689" customFormat="1" ht="32.25" customHeight="1" x14ac:dyDescent="0.25">
      <c r="C119"/>
      <c r="D119"/>
      <c r="E119"/>
      <c r="F119"/>
      <c r="G119"/>
      <c r="H119" s="65"/>
      <c r="I119" s="690"/>
      <c r="J119" s="65"/>
      <c r="K119" s="65"/>
    </row>
    <row r="120" spans="2:14" x14ac:dyDescent="0.25">
      <c r="C120"/>
      <c r="D120"/>
      <c r="E120"/>
      <c r="F120"/>
      <c r="G120"/>
    </row>
    <row r="121" spans="2:14" x14ac:dyDescent="0.25">
      <c r="C121"/>
      <c r="D121"/>
      <c r="E121"/>
      <c r="F121"/>
      <c r="G121"/>
    </row>
    <row r="122" spans="2:14" ht="32.25" customHeight="1" x14ac:dyDescent="0.25">
      <c r="C122"/>
      <c r="D122"/>
      <c r="E122"/>
      <c r="F122"/>
      <c r="G122"/>
    </row>
    <row r="123" spans="2:14" ht="16.5" customHeight="1" x14ac:dyDescent="0.25">
      <c r="C123"/>
      <c r="D123"/>
      <c r="E123"/>
      <c r="F123"/>
      <c r="G123"/>
    </row>
    <row r="125" spans="2:14" s="67" customFormat="1" ht="33.75" hidden="1" x14ac:dyDescent="0.25">
      <c r="B125"/>
      <c r="C125" s="410" t="s">
        <v>693</v>
      </c>
      <c r="D125" s="47" t="s">
        <v>1258</v>
      </c>
      <c r="F125" s="161"/>
      <c r="G125" s="64"/>
      <c r="H125" s="64"/>
      <c r="I125" s="27"/>
      <c r="J125" s="65"/>
      <c r="K125" s="64"/>
      <c r="L125"/>
      <c r="M125"/>
      <c r="N125"/>
    </row>
    <row r="126" spans="2:14" s="67" customFormat="1" ht="33.75" hidden="1" x14ac:dyDescent="0.25">
      <c r="B126"/>
      <c r="C126" s="411" t="s">
        <v>694</v>
      </c>
      <c r="D126" s="47" t="s">
        <v>1258</v>
      </c>
      <c r="F126" s="161"/>
      <c r="G126" s="64"/>
      <c r="H126" s="64"/>
      <c r="I126" s="27"/>
      <c r="J126" s="65"/>
      <c r="K126" s="64"/>
      <c r="L126"/>
      <c r="M126"/>
      <c r="N126"/>
    </row>
    <row r="127" spans="2:14" s="67" customFormat="1" ht="33.75" hidden="1" x14ac:dyDescent="0.25">
      <c r="B127"/>
      <c r="C127" s="411" t="s">
        <v>695</v>
      </c>
      <c r="D127" s="47" t="s">
        <v>1259</v>
      </c>
      <c r="F127" s="161"/>
      <c r="G127" s="64"/>
      <c r="H127" s="64"/>
      <c r="I127" s="27"/>
      <c r="J127" s="65"/>
      <c r="K127" s="64"/>
      <c r="L127"/>
      <c r="M127"/>
      <c r="N127"/>
    </row>
    <row r="128" spans="2:14" s="67" customFormat="1" ht="56.25" hidden="1" x14ac:dyDescent="0.25">
      <c r="B128"/>
      <c r="C128" s="350" t="s">
        <v>696</v>
      </c>
      <c r="D128" s="47" t="s">
        <v>1260</v>
      </c>
      <c r="F128" s="161"/>
      <c r="G128" s="64"/>
      <c r="H128" s="64"/>
      <c r="I128" s="27"/>
      <c r="J128" s="65"/>
      <c r="K128" s="64"/>
      <c r="L128"/>
      <c r="M128"/>
      <c r="N128"/>
    </row>
    <row r="129" spans="2:14" s="67" customFormat="1" ht="56.25" hidden="1" x14ac:dyDescent="0.25">
      <c r="B129"/>
      <c r="C129" s="350" t="s">
        <v>1105</v>
      </c>
      <c r="D129" s="47" t="s">
        <v>1260</v>
      </c>
      <c r="F129" s="161"/>
      <c r="G129" s="64"/>
      <c r="H129" s="64"/>
      <c r="I129" s="27"/>
      <c r="J129" s="65"/>
      <c r="K129" s="64"/>
      <c r="L129"/>
      <c r="M129"/>
      <c r="N129"/>
    </row>
    <row r="130" spans="2:14" s="67" customFormat="1" ht="67.5" hidden="1" x14ac:dyDescent="0.25">
      <c r="B130"/>
      <c r="C130" s="350" t="s">
        <v>697</v>
      </c>
      <c r="D130" s="47" t="s">
        <v>1260</v>
      </c>
      <c r="F130" s="161"/>
      <c r="G130" s="64"/>
      <c r="H130" s="64"/>
      <c r="I130" s="27"/>
      <c r="J130" s="65"/>
      <c r="K130" s="64"/>
      <c r="L130"/>
      <c r="M130"/>
      <c r="N130"/>
    </row>
    <row r="131" spans="2:14" s="67" customFormat="1" ht="67.5" hidden="1" x14ac:dyDescent="0.25">
      <c r="B131"/>
      <c r="C131" s="350" t="s">
        <v>1028</v>
      </c>
      <c r="D131" s="47" t="s">
        <v>1260</v>
      </c>
      <c r="F131" s="161"/>
      <c r="G131" s="64"/>
      <c r="H131" s="64"/>
      <c r="I131" s="27"/>
      <c r="J131" s="65"/>
      <c r="K131" s="64"/>
      <c r="L131"/>
      <c r="M131"/>
      <c r="N131"/>
    </row>
    <row r="132" spans="2:14" s="67" customFormat="1" ht="39" hidden="1" customHeight="1" x14ac:dyDescent="0.25">
      <c r="B132"/>
      <c r="C132" s="412" t="s">
        <v>698</v>
      </c>
      <c r="D132" s="47" t="s">
        <v>1260</v>
      </c>
      <c r="F132" s="161"/>
      <c r="G132" s="64"/>
      <c r="H132" s="64"/>
      <c r="I132" s="27"/>
      <c r="J132" s="65"/>
      <c r="K132" s="64"/>
      <c r="L132"/>
      <c r="M132"/>
      <c r="N132"/>
    </row>
    <row r="133" spans="2:14" s="67" customFormat="1" ht="45" hidden="1" x14ac:dyDescent="0.25">
      <c r="B133"/>
      <c r="C133" s="35" t="s">
        <v>699</v>
      </c>
      <c r="D133" s="47" t="s">
        <v>1261</v>
      </c>
      <c r="F133" s="161"/>
      <c r="G133" s="64"/>
      <c r="H133" s="64"/>
      <c r="I133" s="27"/>
      <c r="J133" s="65"/>
      <c r="K133" s="64"/>
      <c r="L133"/>
      <c r="M133"/>
      <c r="N133"/>
    </row>
    <row r="134" spans="2:14" s="67" customFormat="1" ht="33.75" hidden="1" x14ac:dyDescent="0.25">
      <c r="B134"/>
      <c r="C134" s="36" t="s">
        <v>700</v>
      </c>
      <c r="D134" s="47" t="s">
        <v>1260</v>
      </c>
      <c r="F134" s="161"/>
      <c r="G134" s="64"/>
      <c r="H134" s="64"/>
      <c r="I134" s="27"/>
      <c r="J134" s="65"/>
      <c r="K134" s="64"/>
      <c r="L134"/>
      <c r="M134"/>
      <c r="N134"/>
    </row>
  </sheetData>
  <mergeCells count="2">
    <mergeCell ref="C2:G2"/>
    <mergeCell ref="C3:F3"/>
  </mergeCells>
  <hyperlinks>
    <hyperlink ref="C3:F3" location="Content!A1" display="Content (Inhaltsverzeichnis)" xr:uid="{00000000-0004-0000-0300-000000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40"/>
  <sheetViews>
    <sheetView showGridLines="0" zoomScaleNormal="100" zoomScalePageLayoutView="150" workbookViewId="0">
      <pane ySplit="3" topLeftCell="A4" activePane="bottomLeft" state="frozen"/>
      <selection activeCell="F16" sqref="F16:G18"/>
      <selection pane="bottomLeft" activeCell="B3" sqref="B3:E3"/>
    </sheetView>
  </sheetViews>
  <sheetFormatPr baseColWidth="10" defaultColWidth="9.140625" defaultRowHeight="14.25" x14ac:dyDescent="0.2"/>
  <cols>
    <col min="1" max="1" width="1.7109375" style="64" customWidth="1"/>
    <col min="2" max="2" width="10.28515625" style="64" customWidth="1"/>
    <col min="3" max="3" width="10.5703125" style="64" customWidth="1"/>
    <col min="4" max="4" width="2.7109375" style="64" customWidth="1"/>
    <col min="5" max="5" width="6.7109375" style="64" customWidth="1"/>
    <col min="6" max="6" width="26.28515625" style="184" customWidth="1"/>
    <col min="7" max="7" width="26.140625" style="184" customWidth="1"/>
    <col min="8" max="8" width="24.85546875" style="184" customWidth="1"/>
    <col min="9" max="9" width="33" style="184" customWidth="1"/>
    <col min="10" max="10" width="29.140625" style="64" customWidth="1"/>
    <col min="11" max="16384" width="9.140625" style="64"/>
  </cols>
  <sheetData>
    <row r="1" spans="1:13" ht="8.25" customHeight="1" x14ac:dyDescent="0.2">
      <c r="A1" s="198"/>
      <c r="B1" s="29"/>
      <c r="C1" s="29"/>
      <c r="D1" s="29"/>
      <c r="E1" s="29"/>
      <c r="F1" s="29"/>
      <c r="G1" s="29"/>
      <c r="H1" s="29"/>
      <c r="I1" s="29"/>
      <c r="J1" s="29"/>
      <c r="K1" s="29"/>
      <c r="L1" s="29"/>
      <c r="M1" s="29"/>
    </row>
    <row r="2" spans="1:13" ht="44.25" customHeight="1" x14ac:dyDescent="0.25">
      <c r="B2" s="1202" t="s">
        <v>1252</v>
      </c>
      <c r="C2" s="1202"/>
      <c r="D2" s="1202"/>
      <c r="E2" s="1202"/>
      <c r="F2" s="1202"/>
      <c r="G2" s="1202"/>
      <c r="H2" s="199"/>
      <c r="I2" s="199"/>
      <c r="J2" s="29"/>
      <c r="K2" s="29"/>
      <c r="L2" s="29"/>
      <c r="M2" s="29"/>
    </row>
    <row r="3" spans="1:13" s="1" customFormat="1" ht="21" customHeight="1" x14ac:dyDescent="0.25">
      <c r="B3" s="1188" t="s">
        <v>1170</v>
      </c>
      <c r="C3" s="1188"/>
      <c r="D3" s="1188"/>
      <c r="E3" s="1188"/>
      <c r="F3"/>
      <c r="G3" s="200"/>
      <c r="H3" s="200"/>
      <c r="I3" s="200"/>
      <c r="J3" s="201"/>
      <c r="K3" s="1189"/>
      <c r="L3" s="1189"/>
      <c r="M3" s="1189"/>
    </row>
    <row r="4" spans="1:13" ht="27.75" customHeight="1" x14ac:dyDescent="0.25">
      <c r="B4" s="169"/>
      <c r="C4" s="169"/>
      <c r="D4" s="169"/>
      <c r="E4" s="169"/>
      <c r="F4" s="169"/>
      <c r="G4" s="169"/>
      <c r="H4" s="169"/>
      <c r="I4" s="169"/>
      <c r="J4" s="29"/>
      <c r="K4" s="1189"/>
      <c r="L4" s="1189"/>
      <c r="M4" s="1189"/>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203" customFormat="1" ht="24.95" customHeight="1" x14ac:dyDescent="0.25">
      <c r="B38" s="1190" t="s">
        <v>1751</v>
      </c>
      <c r="C38" s="1190"/>
      <c r="D38" s="1190"/>
      <c r="E38" s="1190"/>
      <c r="F38" s="202" t="s">
        <v>1412</v>
      </c>
      <c r="G38" s="202" t="s">
        <v>1752</v>
      </c>
      <c r="H38" s="202" t="s">
        <v>1686</v>
      </c>
      <c r="I38" s="202" t="s">
        <v>1753</v>
      </c>
      <c r="J38" s="202" t="s">
        <v>1754</v>
      </c>
    </row>
    <row r="39" spans="2:15" s="203" customFormat="1" ht="35.25" customHeight="1" x14ac:dyDescent="0.25">
      <c r="B39" s="1191" t="s">
        <v>1184</v>
      </c>
      <c r="C39" s="1191"/>
      <c r="D39" s="1191"/>
      <c r="E39" s="1191"/>
      <c r="F39" s="32" t="s">
        <v>711</v>
      </c>
      <c r="G39" s="38"/>
      <c r="H39" s="32" t="s">
        <v>641</v>
      </c>
      <c r="I39" s="56" t="s">
        <v>638</v>
      </c>
      <c r="J39" s="56" t="s">
        <v>1171</v>
      </c>
      <c r="K39" s="204"/>
      <c r="L39" s="204"/>
      <c r="M39" s="204"/>
      <c r="N39" s="204"/>
      <c r="O39" s="204"/>
    </row>
    <row r="40" spans="2:15" s="203" customFormat="1" ht="35.25" customHeight="1" x14ac:dyDescent="0.25">
      <c r="B40" s="1191" t="s">
        <v>1184</v>
      </c>
      <c r="C40" s="1191"/>
      <c r="D40" s="1191"/>
      <c r="E40" s="1191"/>
      <c r="F40" s="32" t="s">
        <v>711</v>
      </c>
      <c r="G40" s="38" t="s">
        <v>1174</v>
      </c>
      <c r="H40" s="32" t="s">
        <v>641</v>
      </c>
      <c r="I40" s="32" t="s">
        <v>639</v>
      </c>
      <c r="J40" s="32" t="s">
        <v>1975</v>
      </c>
      <c r="K40" s="204"/>
      <c r="L40" s="204"/>
      <c r="M40" s="204"/>
      <c r="N40" s="204"/>
      <c r="O40" s="204"/>
    </row>
    <row r="41" spans="2:15" s="203" customFormat="1" ht="52.5" customHeight="1" x14ac:dyDescent="0.25">
      <c r="B41" s="1191" t="s">
        <v>1184</v>
      </c>
      <c r="C41" s="1191"/>
      <c r="D41" s="1191"/>
      <c r="E41" s="1191"/>
      <c r="F41" s="32" t="s">
        <v>900</v>
      </c>
      <c r="G41" s="46"/>
      <c r="H41" s="46" t="s">
        <v>8</v>
      </c>
      <c r="I41" s="56" t="s">
        <v>638</v>
      </c>
      <c r="J41" s="56" t="s">
        <v>1171</v>
      </c>
    </row>
    <row r="42" spans="2:15" s="203" customFormat="1" ht="49.5" customHeight="1" x14ac:dyDescent="0.25">
      <c r="B42" s="1191" t="s">
        <v>1184</v>
      </c>
      <c r="C42" s="1191"/>
      <c r="D42" s="1191"/>
      <c r="E42" s="1191"/>
      <c r="F42" s="32" t="s">
        <v>712</v>
      </c>
      <c r="G42" s="38"/>
      <c r="H42" s="38" t="s">
        <v>813</v>
      </c>
      <c r="I42" s="56" t="s">
        <v>638</v>
      </c>
      <c r="J42" s="56" t="s">
        <v>1171</v>
      </c>
      <c r="K42" s="204"/>
      <c r="L42" s="204"/>
      <c r="M42" s="204"/>
      <c r="N42" s="204"/>
      <c r="O42" s="204"/>
    </row>
    <row r="43" spans="2:15" s="203" customFormat="1" ht="48" customHeight="1" x14ac:dyDescent="0.25">
      <c r="B43" s="1191" t="s">
        <v>1184</v>
      </c>
      <c r="C43" s="1191"/>
      <c r="D43" s="1191"/>
      <c r="E43" s="1191"/>
      <c r="F43" s="32" t="s">
        <v>712</v>
      </c>
      <c r="G43" s="38" t="s">
        <v>1175</v>
      </c>
      <c r="H43" s="38" t="s">
        <v>813</v>
      </c>
      <c r="I43" s="32" t="s">
        <v>639</v>
      </c>
      <c r="J43" s="32" t="s">
        <v>1975</v>
      </c>
      <c r="K43" s="204"/>
      <c r="L43" s="204"/>
      <c r="M43" s="204"/>
      <c r="N43" s="204"/>
      <c r="O43" s="204"/>
    </row>
    <row r="44" spans="2:15" s="203" customFormat="1" ht="48" customHeight="1" x14ac:dyDescent="0.25">
      <c r="B44" s="1194" t="s">
        <v>1184</v>
      </c>
      <c r="C44" s="1195"/>
      <c r="D44" s="1195"/>
      <c r="E44" s="1196"/>
      <c r="F44" s="32" t="s">
        <v>712</v>
      </c>
      <c r="G44" s="32" t="s">
        <v>615</v>
      </c>
      <c r="H44" s="32" t="s">
        <v>813</v>
      </c>
      <c r="I44" s="1200" t="s">
        <v>638</v>
      </c>
      <c r="J44" s="1200" t="s">
        <v>1171</v>
      </c>
      <c r="K44" s="204"/>
      <c r="L44" s="204"/>
      <c r="M44" s="204"/>
      <c r="N44" s="204"/>
      <c r="O44" s="204"/>
    </row>
    <row r="45" spans="2:15" s="203" customFormat="1" ht="48.75" customHeight="1" x14ac:dyDescent="0.25">
      <c r="B45" s="1197"/>
      <c r="C45" s="1198"/>
      <c r="D45" s="1198"/>
      <c r="E45" s="1199"/>
      <c r="F45" s="38" t="s">
        <v>717</v>
      </c>
      <c r="G45" s="54"/>
      <c r="H45" s="38" t="s">
        <v>107</v>
      </c>
      <c r="I45" s="1201"/>
      <c r="J45" s="1201"/>
      <c r="K45" s="204"/>
      <c r="L45" s="204"/>
      <c r="M45" s="204"/>
      <c r="N45" s="204"/>
      <c r="O45" s="204"/>
    </row>
    <row r="46" spans="2:15" s="47" customFormat="1" ht="4.9000000000000004" customHeight="1" x14ac:dyDescent="0.25">
      <c r="B46" s="1192"/>
      <c r="C46" s="1193"/>
      <c r="D46" s="1193"/>
      <c r="E46" s="1193"/>
      <c r="F46" s="384"/>
      <c r="G46" s="384"/>
      <c r="H46" s="384"/>
      <c r="I46" s="384"/>
      <c r="J46" s="384"/>
    </row>
    <row r="47" spans="2:15" s="203" customFormat="1" ht="45.75" customHeight="1" x14ac:dyDescent="0.25">
      <c r="B47" s="1191" t="s">
        <v>1185</v>
      </c>
      <c r="C47" s="1191"/>
      <c r="D47" s="1191"/>
      <c r="E47" s="1191"/>
      <c r="F47" s="38" t="s">
        <v>717</v>
      </c>
      <c r="G47" s="32" t="s">
        <v>642</v>
      </c>
      <c r="H47" s="38" t="s">
        <v>107</v>
      </c>
      <c r="I47" s="32" t="s">
        <v>643</v>
      </c>
      <c r="J47" s="32" t="s">
        <v>1173</v>
      </c>
      <c r="K47" s="383"/>
      <c r="L47" s="383"/>
      <c r="M47" s="383"/>
      <c r="N47" s="383"/>
      <c r="O47" s="383"/>
    </row>
    <row r="48" spans="2:15" s="47" customFormat="1" ht="4.9000000000000004" customHeight="1" x14ac:dyDescent="0.25">
      <c r="B48" s="1192"/>
      <c r="C48" s="1193"/>
      <c r="D48" s="1193"/>
      <c r="E48" s="1193"/>
      <c r="F48" s="384"/>
      <c r="G48" s="384"/>
      <c r="H48" s="384"/>
      <c r="I48" s="384"/>
      <c r="J48" s="384"/>
    </row>
    <row r="49" spans="2:15" s="203" customFormat="1" ht="36.75" customHeight="1" x14ac:dyDescent="0.25">
      <c r="B49" s="1191" t="s">
        <v>1185</v>
      </c>
      <c r="C49" s="1191"/>
      <c r="D49" s="1191"/>
      <c r="E49" s="1191"/>
      <c r="F49" s="32" t="s">
        <v>711</v>
      </c>
      <c r="G49" s="38" t="s">
        <v>644</v>
      </c>
      <c r="H49" s="32" t="s">
        <v>641</v>
      </c>
      <c r="I49" s="38" t="s">
        <v>640</v>
      </c>
      <c r="J49" s="38" t="s">
        <v>1172</v>
      </c>
      <c r="K49" s="383"/>
      <c r="L49" s="383"/>
      <c r="M49" s="383"/>
      <c r="N49" s="383"/>
      <c r="O49" s="383"/>
    </row>
    <row r="50" spans="2:15" s="47" customFormat="1" ht="4.9000000000000004" customHeight="1" x14ac:dyDescent="0.25">
      <c r="B50" s="1192"/>
      <c r="C50" s="1193"/>
      <c r="D50" s="1193"/>
      <c r="E50" s="1193"/>
      <c r="F50" s="384"/>
      <c r="G50" s="384"/>
      <c r="H50" s="384"/>
      <c r="I50" s="384"/>
      <c r="J50" s="384"/>
    </row>
    <row r="51" spans="2:15" s="203" customFormat="1" ht="49.5" customHeight="1" x14ac:dyDescent="0.25">
      <c r="B51" s="1205" t="s">
        <v>2132</v>
      </c>
      <c r="C51" s="1206"/>
      <c r="D51" s="1206"/>
      <c r="E51" s="1207"/>
      <c r="F51" s="32" t="s">
        <v>2134</v>
      </c>
      <c r="G51" s="32" t="s">
        <v>360</v>
      </c>
      <c r="H51" s="1203" t="s">
        <v>2423</v>
      </c>
      <c r="I51" s="1203" t="s">
        <v>2135</v>
      </c>
      <c r="J51" s="1203" t="s">
        <v>2136</v>
      </c>
      <c r="K51" s="383"/>
      <c r="L51" s="383"/>
      <c r="M51" s="383"/>
      <c r="N51" s="383"/>
      <c r="O51" s="383"/>
    </row>
    <row r="52" spans="2:15" s="203" customFormat="1" ht="48" customHeight="1" x14ac:dyDescent="0.25">
      <c r="B52" s="1208"/>
      <c r="C52" s="1209"/>
      <c r="D52" s="1209"/>
      <c r="E52" s="1210"/>
      <c r="F52" s="32" t="s">
        <v>2329</v>
      </c>
      <c r="G52" s="32" t="s">
        <v>360</v>
      </c>
      <c r="H52" s="1204"/>
      <c r="I52" s="1204"/>
      <c r="J52" s="1204"/>
      <c r="K52" s="383"/>
      <c r="L52" s="383"/>
      <c r="M52" s="383"/>
      <c r="N52" s="383"/>
      <c r="O52" s="383"/>
    </row>
    <row r="53" spans="2:15" s="47" customFormat="1" ht="4.9000000000000004" customHeight="1" x14ac:dyDescent="0.25">
      <c r="B53" s="1192"/>
      <c r="C53" s="1193"/>
      <c r="D53" s="1193"/>
      <c r="E53" s="1193"/>
      <c r="F53" s="384"/>
      <c r="G53" s="384"/>
      <c r="H53" s="384"/>
      <c r="I53" s="384"/>
      <c r="J53" s="384"/>
    </row>
    <row r="54" spans="2:15" s="203" customFormat="1" ht="49.5" customHeight="1" x14ac:dyDescent="0.25">
      <c r="B54" s="1205" t="s">
        <v>2425</v>
      </c>
      <c r="C54" s="1206"/>
      <c r="D54" s="1206"/>
      <c r="E54" s="1207"/>
      <c r="F54" s="32" t="s">
        <v>2329</v>
      </c>
      <c r="G54" s="32" t="s">
        <v>360</v>
      </c>
      <c r="H54" s="1203" t="s">
        <v>2424</v>
      </c>
      <c r="I54" s="1203" t="s">
        <v>2421</v>
      </c>
      <c r="J54" s="1203" t="s">
        <v>2422</v>
      </c>
      <c r="K54" s="383"/>
      <c r="L54" s="383"/>
      <c r="M54" s="383"/>
      <c r="N54" s="383"/>
      <c r="O54" s="383"/>
    </row>
    <row r="55" spans="2:15" s="203" customFormat="1" ht="48" customHeight="1" x14ac:dyDescent="0.25">
      <c r="B55" s="1208"/>
      <c r="C55" s="1209"/>
      <c r="D55" s="1209"/>
      <c r="E55" s="1210"/>
      <c r="F55" s="32" t="s">
        <v>2134</v>
      </c>
      <c r="G55" s="32" t="s">
        <v>360</v>
      </c>
      <c r="H55" s="1204"/>
      <c r="I55" s="1204"/>
      <c r="J55" s="1204"/>
      <c r="K55" s="383"/>
      <c r="L55" s="383"/>
      <c r="M55" s="383"/>
      <c r="N55" s="383"/>
      <c r="O55" s="383"/>
    </row>
    <row r="56" spans="2:15" s="47" customFormat="1" ht="4.9000000000000004" customHeight="1" x14ac:dyDescent="0.25">
      <c r="B56" s="1192"/>
      <c r="C56" s="1193"/>
      <c r="D56" s="1193"/>
      <c r="E56" s="1193"/>
      <c r="F56" s="384"/>
      <c r="G56" s="384"/>
      <c r="H56" s="384"/>
      <c r="I56" s="384"/>
      <c r="J56" s="384"/>
    </row>
    <row r="57" spans="2:15" s="203" customFormat="1" ht="49.5" customHeight="1" x14ac:dyDescent="0.25">
      <c r="B57" s="1205" t="s">
        <v>2429</v>
      </c>
      <c r="C57" s="1206"/>
      <c r="D57" s="1206"/>
      <c r="E57" s="1207"/>
      <c r="F57" s="32" t="s">
        <v>355</v>
      </c>
      <c r="G57" s="32" t="s">
        <v>360</v>
      </c>
      <c r="H57" s="1203" t="s">
        <v>2642</v>
      </c>
      <c r="I57" s="1203" t="s">
        <v>2140</v>
      </c>
      <c r="J57" s="1203" t="s">
        <v>2141</v>
      </c>
      <c r="K57" s="383"/>
      <c r="L57" s="383"/>
      <c r="M57" s="383"/>
      <c r="N57" s="383"/>
      <c r="O57" s="383"/>
    </row>
    <row r="58" spans="2:15" s="203" customFormat="1" ht="48" customHeight="1" x14ac:dyDescent="0.25">
      <c r="B58" s="1208"/>
      <c r="C58" s="1209"/>
      <c r="D58" s="1209"/>
      <c r="E58" s="1210"/>
      <c r="F58" s="32" t="s">
        <v>2134</v>
      </c>
      <c r="G58" s="32" t="s">
        <v>360</v>
      </c>
      <c r="H58" s="1204"/>
      <c r="I58" s="1204"/>
      <c r="J58" s="1204"/>
      <c r="K58" s="383"/>
      <c r="L58" s="383"/>
      <c r="M58" s="383"/>
      <c r="N58" s="383"/>
      <c r="O58" s="383"/>
    </row>
    <row r="59" spans="2:15" s="205" customFormat="1" ht="11.25" x14ac:dyDescent="0.2">
      <c r="F59" s="206"/>
      <c r="G59" s="206"/>
      <c r="H59" s="206"/>
      <c r="I59" s="206"/>
    </row>
    <row r="60" spans="2:15" s="205" customFormat="1" ht="11.25" x14ac:dyDescent="0.2">
      <c r="F60" s="206"/>
      <c r="G60" s="206"/>
      <c r="H60" s="206"/>
      <c r="I60" s="206"/>
    </row>
    <row r="61" spans="2:15" s="205" customFormat="1" ht="11.25" x14ac:dyDescent="0.2">
      <c r="F61" s="206"/>
      <c r="G61" s="206"/>
      <c r="H61" s="206"/>
      <c r="I61" s="206"/>
    </row>
    <row r="62" spans="2:15" s="205" customFormat="1" ht="11.25" x14ac:dyDescent="0.2">
      <c r="F62" s="206"/>
      <c r="G62" s="206"/>
      <c r="H62" s="206"/>
      <c r="I62" s="206"/>
    </row>
    <row r="63" spans="2:15" s="205" customFormat="1" ht="11.25" x14ac:dyDescent="0.2">
      <c r="F63" s="206"/>
      <c r="G63" s="206"/>
      <c r="H63" s="206"/>
      <c r="I63" s="206"/>
    </row>
    <row r="64" spans="2:15" s="205" customFormat="1" ht="11.25" x14ac:dyDescent="0.2"/>
    <row r="65" spans="6:8" s="205" customFormat="1" ht="23.1" customHeight="1" x14ac:dyDescent="0.2"/>
    <row r="66" spans="6:8" s="205" customFormat="1" ht="23.1" customHeight="1" x14ac:dyDescent="0.2"/>
    <row r="67" spans="6:8" s="205" customFormat="1" ht="23.1" customHeight="1" x14ac:dyDescent="0.2"/>
    <row r="68" spans="6:8" s="205" customFormat="1" ht="12" customHeight="1" x14ac:dyDescent="0.2"/>
    <row r="69" spans="6:8" s="205" customFormat="1" ht="12" customHeight="1" x14ac:dyDescent="0.2">
      <c r="F69" s="207"/>
      <c r="H69" s="208"/>
    </row>
    <row r="70" spans="6:8" s="205" customFormat="1" ht="23.1" customHeight="1" x14ac:dyDescent="0.2">
      <c r="F70" s="207"/>
      <c r="H70" s="208"/>
    </row>
    <row r="71" spans="6:8" s="205" customFormat="1" ht="23.1" customHeight="1" x14ac:dyDescent="0.2">
      <c r="F71" s="207"/>
      <c r="H71" s="208"/>
    </row>
    <row r="72" spans="6:8" s="205" customFormat="1" ht="15" customHeight="1" x14ac:dyDescent="0.2">
      <c r="F72" s="207"/>
      <c r="H72" s="208"/>
    </row>
    <row r="73" spans="6:8" s="205" customFormat="1" ht="9.9499999999999993" customHeight="1" x14ac:dyDescent="0.2">
      <c r="F73" s="207"/>
      <c r="H73" s="208"/>
    </row>
    <row r="74" spans="6:8" s="205" customFormat="1" ht="9.9499999999999993" customHeight="1" x14ac:dyDescent="0.2">
      <c r="F74" s="207"/>
      <c r="H74" s="208"/>
    </row>
    <row r="75" spans="6:8" s="205" customFormat="1" ht="9.9499999999999993" customHeight="1" x14ac:dyDescent="0.2">
      <c r="F75" s="207"/>
      <c r="H75" s="208"/>
    </row>
    <row r="76" spans="6:8" s="205" customFormat="1" ht="9.9499999999999993" customHeight="1" x14ac:dyDescent="0.2">
      <c r="F76" s="207"/>
      <c r="H76" s="208"/>
    </row>
    <row r="77" spans="6:8" s="205" customFormat="1" ht="9.9499999999999993" customHeight="1" x14ac:dyDescent="0.2">
      <c r="F77" s="207"/>
      <c r="H77" s="208"/>
    </row>
    <row r="78" spans="6:8" s="205" customFormat="1" ht="9.9499999999999993" customHeight="1" x14ac:dyDescent="0.2">
      <c r="F78" s="207"/>
      <c r="H78" s="208"/>
    </row>
    <row r="79" spans="6:8" s="205" customFormat="1" ht="9.9499999999999993" customHeight="1" x14ac:dyDescent="0.2">
      <c r="F79" s="207"/>
      <c r="H79" s="208"/>
    </row>
    <row r="80" spans="6:8" s="205" customFormat="1" ht="13.5" customHeight="1" x14ac:dyDescent="0.2">
      <c r="F80" s="207"/>
      <c r="H80" s="208"/>
    </row>
    <row r="81" spans="3:9" s="209" customFormat="1" x14ac:dyDescent="0.2">
      <c r="C81" s="205"/>
      <c r="D81" s="205"/>
      <c r="E81" s="205"/>
      <c r="F81" s="205"/>
      <c r="G81" s="205"/>
      <c r="H81" s="205"/>
      <c r="I81" s="205"/>
    </row>
    <row r="82" spans="3:9" ht="24" customHeight="1" x14ac:dyDescent="0.2">
      <c r="C82" s="27"/>
      <c r="D82" s="27"/>
      <c r="E82" s="27"/>
      <c r="F82" s="29"/>
      <c r="G82" s="205"/>
      <c r="H82" s="29"/>
      <c r="I82" s="29"/>
    </row>
    <row r="83" spans="3:9" s="205" customFormat="1" ht="21" customHeight="1" x14ac:dyDescent="0.2">
      <c r="F83" s="210"/>
      <c r="G83" s="210"/>
      <c r="H83" s="211"/>
      <c r="I83" s="211"/>
    </row>
    <row r="84" spans="3:9" s="205" customFormat="1" ht="21" customHeight="1" x14ac:dyDescent="0.2">
      <c r="F84" s="210"/>
      <c r="G84" s="210"/>
      <c r="H84" s="211"/>
      <c r="I84" s="211"/>
    </row>
    <row r="85" spans="3:9" s="205" customFormat="1" ht="21" customHeight="1" x14ac:dyDescent="0.2">
      <c r="F85" s="210"/>
      <c r="G85" s="210"/>
      <c r="H85" s="211"/>
      <c r="I85" s="211"/>
    </row>
    <row r="86" spans="3:9" s="205" customFormat="1" ht="21" customHeight="1" x14ac:dyDescent="0.2">
      <c r="F86" s="210"/>
      <c r="G86" s="210"/>
      <c r="H86" s="211"/>
      <c r="I86" s="211"/>
    </row>
    <row r="87" spans="3:9" s="205" customFormat="1" ht="21" customHeight="1" x14ac:dyDescent="0.2">
      <c r="F87" s="210"/>
      <c r="G87" s="210"/>
      <c r="H87" s="211"/>
      <c r="I87" s="211"/>
    </row>
    <row r="88" spans="3:9" s="205" customFormat="1" ht="21" customHeight="1" x14ac:dyDescent="0.2">
      <c r="F88" s="210"/>
      <c r="G88" s="210"/>
      <c r="H88" s="211"/>
      <c r="I88" s="211"/>
    </row>
    <row r="89" spans="3:9" s="205" customFormat="1" ht="21" customHeight="1" x14ac:dyDescent="0.2">
      <c r="F89" s="210"/>
      <c r="G89" s="210"/>
      <c r="H89" s="211"/>
      <c r="I89" s="211"/>
    </row>
    <row r="90" spans="3:9" s="205" customFormat="1" ht="21" customHeight="1" x14ac:dyDescent="0.2">
      <c r="F90" s="210"/>
      <c r="G90" s="210"/>
      <c r="H90" s="211"/>
      <c r="I90" s="211"/>
    </row>
    <row r="91" spans="3:9" s="205" customFormat="1" ht="21" customHeight="1" x14ac:dyDescent="0.2">
      <c r="F91" s="210"/>
      <c r="G91" s="210"/>
      <c r="H91" s="211"/>
      <c r="I91" s="211"/>
    </row>
    <row r="92" spans="3:9" s="205" customFormat="1" ht="21" customHeight="1" x14ac:dyDescent="0.2">
      <c r="F92" s="210"/>
      <c r="G92" s="210"/>
      <c r="H92" s="211"/>
      <c r="I92" s="211"/>
    </row>
    <row r="93" spans="3:9" s="205" customFormat="1" ht="21" customHeight="1" x14ac:dyDescent="0.2">
      <c r="F93" s="210"/>
      <c r="G93" s="210"/>
      <c r="H93" s="211"/>
      <c r="I93" s="211"/>
    </row>
    <row r="94" spans="3:9" s="205" customFormat="1" ht="21" customHeight="1" x14ac:dyDescent="0.2">
      <c r="F94" s="210"/>
      <c r="G94" s="210"/>
      <c r="H94" s="211"/>
      <c r="I94" s="211"/>
    </row>
    <row r="95" spans="3:9" s="205" customFormat="1" ht="21" customHeight="1" x14ac:dyDescent="0.2">
      <c r="F95" s="210"/>
      <c r="G95" s="210"/>
      <c r="H95" s="211"/>
      <c r="I95" s="211"/>
    </row>
    <row r="96" spans="3:9" s="205" customFormat="1" ht="21" customHeight="1" x14ac:dyDescent="0.2">
      <c r="F96" s="210"/>
      <c r="G96" s="210"/>
      <c r="H96" s="211"/>
      <c r="I96" s="211"/>
    </row>
    <row r="97" spans="6:9" s="205" customFormat="1" ht="21" customHeight="1" x14ac:dyDescent="0.2">
      <c r="F97" s="210"/>
      <c r="G97" s="210"/>
      <c r="H97" s="211"/>
      <c r="I97" s="211"/>
    </row>
    <row r="98" spans="6:9" s="205" customFormat="1" ht="21" customHeight="1" x14ac:dyDescent="0.2">
      <c r="F98" s="210"/>
      <c r="G98" s="210"/>
      <c r="H98" s="211"/>
      <c r="I98" s="211"/>
    </row>
    <row r="99" spans="6:9" s="205" customFormat="1" ht="21" customHeight="1" x14ac:dyDescent="0.2">
      <c r="F99" s="210"/>
      <c r="G99" s="210"/>
      <c r="H99" s="211"/>
      <c r="I99" s="211"/>
    </row>
    <row r="100" spans="6:9" s="205" customFormat="1" ht="21" customHeight="1" x14ac:dyDescent="0.2">
      <c r="F100" s="210"/>
      <c r="G100" s="210"/>
      <c r="H100" s="211"/>
      <c r="I100" s="211"/>
    </row>
    <row r="101" spans="6:9" s="205" customFormat="1" ht="21" customHeight="1" x14ac:dyDescent="0.2">
      <c r="F101" s="210"/>
      <c r="G101" s="210"/>
      <c r="H101" s="211"/>
      <c r="I101" s="211"/>
    </row>
    <row r="102" spans="6:9" s="205" customFormat="1" ht="21" customHeight="1" x14ac:dyDescent="0.2">
      <c r="F102" s="210"/>
      <c r="G102" s="210"/>
      <c r="H102" s="211"/>
      <c r="I102" s="211"/>
    </row>
    <row r="103" spans="6:9" s="205" customFormat="1" ht="21" customHeight="1" x14ac:dyDescent="0.2">
      <c r="F103" s="210"/>
      <c r="G103" s="210"/>
      <c r="H103" s="211"/>
      <c r="I103" s="211"/>
    </row>
    <row r="104" spans="6:9" s="205" customFormat="1" ht="21" customHeight="1" x14ac:dyDescent="0.2">
      <c r="F104" s="210"/>
      <c r="G104" s="210"/>
      <c r="H104" s="211"/>
      <c r="I104" s="211"/>
    </row>
    <row r="105" spans="6:9" s="205" customFormat="1" ht="21" customHeight="1" x14ac:dyDescent="0.2">
      <c r="F105" s="210"/>
      <c r="G105" s="210"/>
      <c r="H105" s="211"/>
      <c r="I105" s="211"/>
    </row>
    <row r="106" spans="6:9" s="205" customFormat="1" ht="21" customHeight="1" x14ac:dyDescent="0.2">
      <c r="F106" s="210"/>
      <c r="G106" s="210"/>
      <c r="H106" s="211"/>
      <c r="I106" s="211"/>
    </row>
    <row r="107" spans="6:9" s="205" customFormat="1" ht="21" customHeight="1" x14ac:dyDescent="0.2">
      <c r="F107" s="210"/>
      <c r="G107" s="210"/>
      <c r="H107" s="211"/>
      <c r="I107" s="211"/>
    </row>
    <row r="108" spans="6:9" s="205" customFormat="1" ht="21" customHeight="1" x14ac:dyDescent="0.2">
      <c r="F108" s="210"/>
      <c r="G108" s="210"/>
      <c r="H108" s="211"/>
      <c r="I108" s="211"/>
    </row>
    <row r="109" spans="6:9" s="205" customFormat="1" ht="21" customHeight="1" x14ac:dyDescent="0.2">
      <c r="F109" s="210"/>
      <c r="G109" s="210"/>
      <c r="H109" s="211"/>
      <c r="I109" s="211"/>
    </row>
    <row r="110" spans="6:9" s="205" customFormat="1" ht="21" customHeight="1" x14ac:dyDescent="0.2">
      <c r="F110" s="210"/>
      <c r="G110" s="210"/>
      <c r="H110" s="211"/>
      <c r="I110" s="211"/>
    </row>
    <row r="111" spans="6:9" s="205" customFormat="1" ht="21" customHeight="1" x14ac:dyDescent="0.2">
      <c r="F111" s="210"/>
      <c r="G111" s="210"/>
      <c r="H111" s="211"/>
      <c r="I111" s="211"/>
    </row>
    <row r="112" spans="6:9" s="205" customFormat="1" ht="21" customHeight="1" x14ac:dyDescent="0.2">
      <c r="F112" s="210"/>
      <c r="G112" s="210"/>
      <c r="H112" s="211"/>
      <c r="I112" s="211"/>
    </row>
    <row r="113" spans="3:9" s="205" customFormat="1" ht="21" customHeight="1" x14ac:dyDescent="0.2">
      <c r="F113" s="210"/>
      <c r="G113" s="210"/>
      <c r="H113" s="211"/>
      <c r="I113" s="211"/>
    </row>
    <row r="114" spans="3:9" s="205" customFormat="1" ht="21" customHeight="1" x14ac:dyDescent="0.2">
      <c r="F114" s="210"/>
      <c r="G114" s="210"/>
      <c r="H114" s="211"/>
      <c r="I114" s="211"/>
    </row>
    <row r="115" spans="3:9" s="205" customFormat="1" ht="21" customHeight="1" x14ac:dyDescent="0.2">
      <c r="F115" s="210"/>
      <c r="G115" s="210"/>
      <c r="H115" s="211"/>
      <c r="I115" s="211"/>
    </row>
    <row r="116" spans="3:9" s="205" customFormat="1" ht="21" customHeight="1" x14ac:dyDescent="0.2">
      <c r="F116" s="210"/>
      <c r="G116" s="210"/>
      <c r="H116" s="211"/>
      <c r="I116" s="211"/>
    </row>
    <row r="117" spans="3:9" s="205" customFormat="1" ht="21" customHeight="1" x14ac:dyDescent="0.2">
      <c r="F117" s="210"/>
      <c r="G117" s="210"/>
      <c r="H117" s="211"/>
      <c r="I117" s="211"/>
    </row>
    <row r="118" spans="3:9" s="205" customFormat="1" ht="21" customHeight="1" x14ac:dyDescent="0.2">
      <c r="F118" s="210"/>
      <c r="G118" s="210"/>
      <c r="H118" s="211"/>
      <c r="I118" s="211"/>
    </row>
    <row r="119" spans="3:9" s="205" customFormat="1" ht="21" customHeight="1" x14ac:dyDescent="0.2">
      <c r="F119" s="210"/>
      <c r="G119" s="210"/>
      <c r="H119" s="211"/>
      <c r="I119" s="211"/>
    </row>
    <row r="120" spans="3:9" s="205" customFormat="1" ht="21" customHeight="1" x14ac:dyDescent="0.2">
      <c r="F120" s="210"/>
      <c r="G120" s="210"/>
      <c r="H120" s="211"/>
      <c r="I120" s="211"/>
    </row>
    <row r="121" spans="3:9" s="205" customFormat="1" ht="21" customHeight="1" x14ac:dyDescent="0.2">
      <c r="F121" s="210"/>
      <c r="G121" s="210"/>
      <c r="H121" s="211"/>
      <c r="I121" s="211"/>
    </row>
    <row r="122" spans="3:9" x14ac:dyDescent="0.2">
      <c r="C122" s="27"/>
      <c r="D122" s="27"/>
      <c r="E122" s="27"/>
      <c r="F122" s="29"/>
      <c r="G122" s="29"/>
      <c r="H122" s="29"/>
      <c r="I122" s="29"/>
    </row>
    <row r="123" spans="3:9" x14ac:dyDescent="0.2">
      <c r="C123" s="27"/>
      <c r="D123" s="27"/>
      <c r="E123" s="27"/>
      <c r="F123" s="29"/>
      <c r="G123" s="29"/>
      <c r="H123" s="29"/>
      <c r="I123" s="29"/>
    </row>
    <row r="124" spans="3:9" x14ac:dyDescent="0.2">
      <c r="C124" s="27"/>
      <c r="D124" s="27"/>
      <c r="E124" s="27"/>
      <c r="F124" s="29"/>
      <c r="G124" s="29"/>
      <c r="H124" s="29"/>
      <c r="I124" s="29"/>
    </row>
    <row r="125" spans="3:9" x14ac:dyDescent="0.2">
      <c r="C125" s="27"/>
      <c r="D125" s="27"/>
      <c r="E125" s="27"/>
      <c r="F125" s="29"/>
      <c r="G125" s="29"/>
      <c r="H125" s="29"/>
      <c r="I125" s="29"/>
    </row>
    <row r="126" spans="3:9" x14ac:dyDescent="0.2">
      <c r="C126" s="27"/>
      <c r="D126" s="27"/>
      <c r="E126" s="27"/>
      <c r="F126" s="29"/>
      <c r="G126" s="29"/>
      <c r="H126" s="29"/>
      <c r="I126" s="29"/>
    </row>
    <row r="127" spans="3:9" x14ac:dyDescent="0.2">
      <c r="C127" s="27"/>
      <c r="D127" s="27"/>
      <c r="E127" s="27"/>
      <c r="F127" s="29"/>
      <c r="G127" s="29"/>
      <c r="H127" s="29"/>
      <c r="I127" s="29"/>
    </row>
    <row r="128" spans="3:9" x14ac:dyDescent="0.2">
      <c r="C128" s="27"/>
      <c r="D128" s="27"/>
      <c r="E128" s="27"/>
      <c r="F128" s="29"/>
      <c r="G128" s="29"/>
      <c r="H128" s="29"/>
      <c r="I128" s="29"/>
    </row>
    <row r="129" spans="3:9" x14ac:dyDescent="0.2">
      <c r="C129" s="27"/>
      <c r="D129" s="27"/>
      <c r="E129" s="27"/>
      <c r="F129" s="29"/>
      <c r="G129" s="29"/>
      <c r="H129" s="29"/>
      <c r="I129" s="29"/>
    </row>
    <row r="130" spans="3:9" x14ac:dyDescent="0.2">
      <c r="C130" s="27"/>
      <c r="D130" s="27"/>
      <c r="E130" s="27"/>
      <c r="F130" s="29"/>
      <c r="G130" s="29"/>
      <c r="H130" s="29"/>
      <c r="I130" s="29"/>
    </row>
    <row r="131" spans="3:9" x14ac:dyDescent="0.2">
      <c r="C131" s="27"/>
      <c r="D131" s="27"/>
      <c r="E131" s="27"/>
      <c r="F131" s="29"/>
      <c r="G131" s="29"/>
      <c r="H131" s="29"/>
      <c r="I131" s="29"/>
    </row>
    <row r="132" spans="3:9" x14ac:dyDescent="0.2">
      <c r="C132" s="27"/>
      <c r="D132" s="27"/>
      <c r="E132" s="27"/>
      <c r="F132" s="29"/>
      <c r="G132" s="29"/>
      <c r="H132" s="29"/>
      <c r="I132" s="29"/>
    </row>
    <row r="133" spans="3:9" x14ac:dyDescent="0.2">
      <c r="C133" s="27"/>
      <c r="D133" s="27"/>
      <c r="E133" s="27"/>
      <c r="F133" s="29"/>
      <c r="G133" s="29"/>
      <c r="H133" s="29"/>
      <c r="I133" s="29"/>
    </row>
    <row r="134" spans="3:9" x14ac:dyDescent="0.2">
      <c r="C134" s="27"/>
      <c r="D134" s="27"/>
      <c r="E134" s="27"/>
      <c r="F134" s="29"/>
      <c r="G134" s="29"/>
      <c r="H134" s="29"/>
      <c r="I134" s="29"/>
    </row>
    <row r="135" spans="3:9" x14ac:dyDescent="0.2">
      <c r="C135" s="27"/>
      <c r="D135" s="27"/>
      <c r="E135" s="27"/>
      <c r="F135" s="29"/>
      <c r="G135" s="29"/>
      <c r="H135" s="29"/>
      <c r="I135" s="29"/>
    </row>
    <row r="136" spans="3:9" x14ac:dyDescent="0.2">
      <c r="C136" s="27"/>
      <c r="D136" s="27"/>
      <c r="E136" s="27"/>
      <c r="F136" s="29"/>
      <c r="G136" s="29"/>
      <c r="H136" s="29"/>
      <c r="I136" s="29"/>
    </row>
    <row r="137" spans="3:9" x14ac:dyDescent="0.2">
      <c r="C137" s="27"/>
      <c r="D137" s="27"/>
      <c r="E137" s="27"/>
      <c r="F137" s="29"/>
      <c r="G137" s="29"/>
      <c r="H137" s="29"/>
      <c r="I137" s="29"/>
    </row>
    <row r="138" spans="3:9" x14ac:dyDescent="0.2">
      <c r="C138" s="27"/>
      <c r="D138" s="27"/>
      <c r="E138" s="27"/>
      <c r="F138" s="29"/>
      <c r="G138" s="29"/>
      <c r="H138" s="29"/>
      <c r="I138" s="29"/>
    </row>
    <row r="139" spans="3:9" x14ac:dyDescent="0.2">
      <c r="C139" s="27"/>
      <c r="D139" s="27"/>
      <c r="E139" s="27"/>
      <c r="F139" s="29"/>
      <c r="G139" s="29"/>
      <c r="H139" s="29"/>
      <c r="I139" s="29"/>
    </row>
    <row r="140" spans="3:9" x14ac:dyDescent="0.2">
      <c r="C140" s="27"/>
      <c r="D140" s="27"/>
      <c r="E140" s="27"/>
      <c r="F140" s="29"/>
      <c r="G140" s="29"/>
      <c r="H140" s="29"/>
      <c r="I140" s="29"/>
    </row>
  </sheetData>
  <sheetProtection password="CA09" sheet="1" objects="1" scenario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activeCell="B3" sqref="B3"/>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4" customFormat="1" ht="8.25" customHeight="1" x14ac:dyDescent="0.2">
      <c r="A1" s="198"/>
      <c r="B1" s="29"/>
      <c r="C1" s="29"/>
      <c r="D1" s="29"/>
      <c r="E1" s="29"/>
      <c r="F1" s="29"/>
      <c r="G1" s="29"/>
      <c r="H1" s="29"/>
      <c r="I1" s="29"/>
      <c r="J1" s="29"/>
      <c r="K1" s="29"/>
      <c r="L1" s="29"/>
      <c r="M1" s="29"/>
    </row>
    <row r="2" spans="1:13" s="64" customFormat="1" ht="50.25" customHeight="1" x14ac:dyDescent="0.25">
      <c r="B2" s="1202" t="s">
        <v>1251</v>
      </c>
      <c r="C2" s="1202"/>
      <c r="D2" s="1202"/>
      <c r="E2" s="1202"/>
      <c r="F2" s="1202"/>
      <c r="G2" s="199"/>
      <c r="H2" s="199"/>
      <c r="I2" s="199"/>
      <c r="J2" s="29"/>
      <c r="K2" s="29"/>
      <c r="L2" s="29"/>
      <c r="M2" s="29"/>
    </row>
    <row r="3" spans="1:13" s="1" customFormat="1" ht="21" customHeight="1" x14ac:dyDescent="0.25">
      <c r="B3" s="385" t="s">
        <v>1170</v>
      </c>
      <c r="C3"/>
      <c r="D3"/>
      <c r="E3"/>
      <c r="F3"/>
      <c r="G3" s="200"/>
      <c r="H3" s="200"/>
      <c r="I3" s="200"/>
      <c r="J3" s="201"/>
      <c r="K3"/>
      <c r="L3"/>
      <c r="M3"/>
    </row>
    <row r="5" spans="1:13" s="184" customFormat="1" ht="24" customHeight="1" thickBot="1" x14ac:dyDescent="0.25"/>
    <row r="6" spans="1:13" s="184" customFormat="1" ht="33.950000000000003" customHeight="1" thickBot="1" x14ac:dyDescent="0.25">
      <c r="B6" s="1211" t="s">
        <v>1682</v>
      </c>
      <c r="C6" s="1212"/>
      <c r="D6" s="1213"/>
    </row>
    <row r="7" spans="1:13" s="184" customFormat="1" ht="24.75" customHeight="1" x14ac:dyDescent="0.2">
      <c r="B7" s="378" t="s">
        <v>1412</v>
      </c>
      <c r="C7" s="187" t="s">
        <v>1685</v>
      </c>
      <c r="D7" s="188" t="s">
        <v>1686</v>
      </c>
    </row>
    <row r="8" spans="1:13" s="184" customFormat="1" ht="36.75" customHeight="1" x14ac:dyDescent="0.2">
      <c r="B8" s="10" t="s">
        <v>711</v>
      </c>
      <c r="C8" s="38" t="s">
        <v>590</v>
      </c>
      <c r="D8" s="11" t="s">
        <v>641</v>
      </c>
    </row>
    <row r="9" spans="1:13" s="184" customFormat="1" ht="51" customHeight="1" x14ac:dyDescent="0.2">
      <c r="B9" s="10" t="s">
        <v>900</v>
      </c>
      <c r="C9" s="46" t="s">
        <v>8</v>
      </c>
      <c r="D9" s="11" t="s">
        <v>8</v>
      </c>
    </row>
    <row r="10" spans="1:13" s="184" customFormat="1" ht="51.75" customHeight="1" x14ac:dyDescent="0.2">
      <c r="B10" s="10" t="s">
        <v>712</v>
      </c>
      <c r="C10" s="32" t="s">
        <v>615</v>
      </c>
      <c r="D10" s="11" t="s">
        <v>816</v>
      </c>
    </row>
    <row r="11" spans="1:13" s="184" customFormat="1" ht="37.5" customHeight="1" x14ac:dyDescent="0.2">
      <c r="B11" s="16" t="s">
        <v>719</v>
      </c>
      <c r="C11" s="38" t="s">
        <v>1162</v>
      </c>
      <c r="D11" s="11" t="s">
        <v>1162</v>
      </c>
    </row>
    <row r="12" spans="1:13" s="184" customFormat="1" ht="40.5" customHeight="1" x14ac:dyDescent="0.2">
      <c r="B12" s="16" t="s">
        <v>720</v>
      </c>
      <c r="C12" s="32" t="s">
        <v>1048</v>
      </c>
      <c r="D12" s="11" t="s">
        <v>1048</v>
      </c>
    </row>
    <row r="13" spans="1:13" s="184" customFormat="1" ht="36" customHeight="1" x14ac:dyDescent="0.2">
      <c r="B13" s="16" t="s">
        <v>721</v>
      </c>
      <c r="C13" s="38" t="s">
        <v>30</v>
      </c>
      <c r="D13" s="11" t="s">
        <v>3220</v>
      </c>
    </row>
    <row r="14" spans="1:13" s="184" customFormat="1" ht="36.75" customHeight="1" x14ac:dyDescent="0.2">
      <c r="B14" s="16" t="s">
        <v>722</v>
      </c>
      <c r="C14" s="38" t="s">
        <v>31</v>
      </c>
      <c r="D14" s="11" t="s">
        <v>31</v>
      </c>
    </row>
    <row r="15" spans="1:13" s="184" customFormat="1" ht="42.75" customHeight="1" x14ac:dyDescent="0.2">
      <c r="B15" s="5" t="s">
        <v>726</v>
      </c>
      <c r="C15" s="43" t="s">
        <v>1160</v>
      </c>
      <c r="D15" s="11" t="s">
        <v>1160</v>
      </c>
    </row>
    <row r="16" spans="1:13" s="184" customFormat="1" ht="44.25" customHeight="1" x14ac:dyDescent="0.2">
      <c r="B16" s="5" t="s">
        <v>727</v>
      </c>
      <c r="C16" s="43" t="s">
        <v>1160</v>
      </c>
      <c r="D16" s="11" t="s">
        <v>1160</v>
      </c>
    </row>
    <row r="17" spans="2:5" s="184" customFormat="1" ht="40.5" customHeight="1" x14ac:dyDescent="0.2">
      <c r="B17" s="10" t="s">
        <v>779</v>
      </c>
      <c r="C17" s="32" t="s">
        <v>591</v>
      </c>
      <c r="D17" s="11" t="s">
        <v>814</v>
      </c>
      <c r="E17" s="290" t="s">
        <v>1257</v>
      </c>
    </row>
    <row r="18" spans="2:5" s="184" customFormat="1" ht="41.25" customHeight="1" x14ac:dyDescent="0.2">
      <c r="B18" s="10" t="s">
        <v>731</v>
      </c>
      <c r="C18" s="32" t="s">
        <v>589</v>
      </c>
      <c r="D18" s="11" t="s">
        <v>593</v>
      </c>
      <c r="E18" s="290" t="s">
        <v>1257</v>
      </c>
    </row>
    <row r="19" spans="2:5" s="184" customFormat="1" ht="39.75" customHeight="1" thickBot="1" x14ac:dyDescent="0.25">
      <c r="B19" s="305" t="s">
        <v>742</v>
      </c>
      <c r="C19" s="226" t="s">
        <v>589</v>
      </c>
      <c r="D19" s="191" t="s">
        <v>625</v>
      </c>
      <c r="E19" s="290" t="s">
        <v>1257</v>
      </c>
    </row>
    <row r="20" spans="2:5" s="184" customFormat="1" ht="37.5" customHeight="1" thickBot="1" x14ac:dyDescent="0.25">
      <c r="B20" s="185"/>
      <c r="C20" s="186"/>
      <c r="D20" s="186"/>
    </row>
    <row r="21" spans="2:5" s="184" customFormat="1" ht="33.950000000000003" customHeight="1" thickBot="1" x14ac:dyDescent="0.25">
      <c r="B21" s="1211" t="s">
        <v>1683</v>
      </c>
      <c r="C21" s="1212"/>
      <c r="D21" s="1213"/>
    </row>
    <row r="22" spans="2:5" s="184" customFormat="1" ht="24.75" customHeight="1" x14ac:dyDescent="0.2">
      <c r="B22" s="378" t="s">
        <v>1412</v>
      </c>
      <c r="C22" s="187" t="s">
        <v>1685</v>
      </c>
      <c r="D22" s="188" t="s">
        <v>1686</v>
      </c>
    </row>
    <row r="23" spans="2:5" s="184" customFormat="1" ht="37.5" customHeight="1" x14ac:dyDescent="0.2">
      <c r="B23" s="10" t="s">
        <v>711</v>
      </c>
      <c r="C23" s="38" t="s">
        <v>590</v>
      </c>
      <c r="D23" s="11" t="s">
        <v>641</v>
      </c>
    </row>
    <row r="24" spans="2:5" s="184" customFormat="1" ht="36.75" customHeight="1" x14ac:dyDescent="0.2">
      <c r="B24" s="10" t="s">
        <v>900</v>
      </c>
      <c r="C24" s="46" t="s">
        <v>8</v>
      </c>
      <c r="D24" s="11" t="s">
        <v>8</v>
      </c>
    </row>
    <row r="25" spans="2:5" s="184" customFormat="1" ht="40.5" customHeight="1" x14ac:dyDescent="0.2">
      <c r="B25" s="10" t="s">
        <v>712</v>
      </c>
      <c r="C25" s="32" t="s">
        <v>615</v>
      </c>
      <c r="D25" s="11" t="s">
        <v>816</v>
      </c>
    </row>
    <row r="26" spans="2:5" s="184" customFormat="1" ht="33.75" customHeight="1" x14ac:dyDescent="0.2">
      <c r="B26" s="16" t="s">
        <v>719</v>
      </c>
      <c r="C26" s="38" t="s">
        <v>1162</v>
      </c>
      <c r="D26" s="11" t="s">
        <v>1162</v>
      </c>
    </row>
    <row r="27" spans="2:5" s="184" customFormat="1" ht="36" customHeight="1" x14ac:dyDescent="0.2">
      <c r="B27" s="16" t="s">
        <v>720</v>
      </c>
      <c r="C27" s="32" t="s">
        <v>1048</v>
      </c>
      <c r="D27" s="11" t="s">
        <v>1048</v>
      </c>
    </row>
    <row r="28" spans="2:5" s="184" customFormat="1" ht="36.75" customHeight="1" x14ac:dyDescent="0.2">
      <c r="B28" s="16" t="s">
        <v>721</v>
      </c>
      <c r="C28" s="38" t="s">
        <v>30</v>
      </c>
      <c r="D28" s="11" t="s">
        <v>3220</v>
      </c>
    </row>
    <row r="29" spans="2:5" s="184" customFormat="1" ht="42.75" customHeight="1" x14ac:dyDescent="0.2">
      <c r="B29" s="16" t="s">
        <v>722</v>
      </c>
      <c r="C29" s="38" t="s">
        <v>31</v>
      </c>
      <c r="D29" s="11" t="s">
        <v>31</v>
      </c>
    </row>
    <row r="30" spans="2:5" s="184" customFormat="1" ht="44.25" customHeight="1" x14ac:dyDescent="0.2">
      <c r="B30" s="5" t="s">
        <v>726</v>
      </c>
      <c r="C30" s="43" t="s">
        <v>1160</v>
      </c>
      <c r="D30" s="11" t="s">
        <v>1160</v>
      </c>
    </row>
    <row r="31" spans="2:5" s="184" customFormat="1" ht="46.5" customHeight="1" x14ac:dyDescent="0.2">
      <c r="B31" s="5" t="s">
        <v>727</v>
      </c>
      <c r="C31" s="43" t="s">
        <v>1161</v>
      </c>
      <c r="D31" s="11" t="s">
        <v>1161</v>
      </c>
    </row>
    <row r="32" spans="2:5" s="184" customFormat="1" ht="46.5" customHeight="1" x14ac:dyDescent="0.2">
      <c r="B32" s="10" t="s">
        <v>736</v>
      </c>
      <c r="C32" s="32" t="s">
        <v>2432</v>
      </c>
      <c r="D32" s="11" t="s">
        <v>2431</v>
      </c>
    </row>
    <row r="33" spans="2:5" s="184" customFormat="1" ht="30" customHeight="1" x14ac:dyDescent="0.2">
      <c r="B33" s="1217" t="s">
        <v>1772</v>
      </c>
      <c r="C33" s="1218"/>
      <c r="D33" s="1219"/>
    </row>
    <row r="34" spans="2:5" s="184" customFormat="1" ht="41.25" customHeight="1" x14ac:dyDescent="0.2">
      <c r="B34" s="10" t="s">
        <v>731</v>
      </c>
      <c r="C34" s="32" t="s">
        <v>1165</v>
      </c>
      <c r="D34" s="11" t="s">
        <v>1359</v>
      </c>
      <c r="E34" s="639" t="s">
        <v>1256</v>
      </c>
    </row>
    <row r="35" spans="2:5" s="184" customFormat="1" ht="19.5" customHeight="1" x14ac:dyDescent="0.2">
      <c r="B35" s="379"/>
      <c r="C35" s="1220" t="s">
        <v>1704</v>
      </c>
      <c r="D35" s="1221"/>
      <c r="E35" s="640"/>
    </row>
    <row r="36" spans="2:5" s="184" customFormat="1" ht="37.5" customHeight="1" x14ac:dyDescent="0.2">
      <c r="B36" s="10" t="s">
        <v>742</v>
      </c>
      <c r="C36" s="44" t="s">
        <v>1165</v>
      </c>
      <c r="D36" s="11" t="s">
        <v>625</v>
      </c>
      <c r="E36" s="639" t="s">
        <v>1256</v>
      </c>
    </row>
    <row r="37" spans="2:5" s="184" customFormat="1" ht="19.5" customHeight="1" x14ac:dyDescent="0.2">
      <c r="B37" s="379"/>
      <c r="C37" s="1220" t="s">
        <v>1704</v>
      </c>
      <c r="D37" s="1221"/>
      <c r="E37" s="640"/>
    </row>
    <row r="38" spans="2:5" s="184" customFormat="1" ht="40.5" customHeight="1" thickBot="1" x14ac:dyDescent="0.25">
      <c r="B38" s="305" t="s">
        <v>779</v>
      </c>
      <c r="C38" s="189" t="s">
        <v>1165</v>
      </c>
      <c r="D38" s="191" t="s">
        <v>814</v>
      </c>
      <c r="E38" s="639" t="s">
        <v>1256</v>
      </c>
    </row>
    <row r="40" spans="2:5" ht="15.75" thickBot="1" x14ac:dyDescent="0.3"/>
    <row r="41" spans="2:5" s="184" customFormat="1" ht="33.950000000000003" customHeight="1" thickBot="1" x14ac:dyDescent="0.25">
      <c r="B41" s="1211" t="s">
        <v>1684</v>
      </c>
      <c r="C41" s="1212"/>
      <c r="D41" s="1213"/>
    </row>
    <row r="42" spans="2:5" s="184" customFormat="1" ht="24.75" customHeight="1" x14ac:dyDescent="0.2">
      <c r="B42" s="378" t="s">
        <v>1412</v>
      </c>
      <c r="C42" s="187" t="s">
        <v>1685</v>
      </c>
      <c r="D42" s="188" t="s">
        <v>1686</v>
      </c>
    </row>
    <row r="43" spans="2:5" s="184" customFormat="1" ht="38.25" customHeight="1" x14ac:dyDescent="0.2">
      <c r="B43" s="10" t="s">
        <v>711</v>
      </c>
      <c r="C43" s="38" t="s">
        <v>590</v>
      </c>
      <c r="D43" s="11" t="s">
        <v>641</v>
      </c>
    </row>
    <row r="44" spans="2:5" s="184" customFormat="1" ht="36.75" customHeight="1" x14ac:dyDescent="0.2">
      <c r="B44" s="10" t="s">
        <v>900</v>
      </c>
      <c r="C44" s="46" t="s">
        <v>8</v>
      </c>
      <c r="D44" s="11" t="s">
        <v>8</v>
      </c>
    </row>
    <row r="45" spans="2:5" s="184" customFormat="1" ht="57.75" customHeight="1" x14ac:dyDescent="0.2">
      <c r="B45" s="10" t="s">
        <v>712</v>
      </c>
      <c r="C45" s="32" t="s">
        <v>615</v>
      </c>
      <c r="D45" s="11" t="s">
        <v>816</v>
      </c>
    </row>
    <row r="46" spans="2:5" s="184" customFormat="1" ht="37.5" customHeight="1" x14ac:dyDescent="0.2">
      <c r="B46" s="10" t="s">
        <v>731</v>
      </c>
      <c r="C46" s="32" t="s">
        <v>1360</v>
      </c>
      <c r="D46" s="11" t="s">
        <v>1361</v>
      </c>
      <c r="E46" s="290" t="s">
        <v>1257</v>
      </c>
    </row>
    <row r="47" spans="2:5" s="184" customFormat="1" ht="43.5" customHeight="1" x14ac:dyDescent="0.2">
      <c r="B47" s="10" t="s">
        <v>736</v>
      </c>
      <c r="C47" s="32" t="s">
        <v>592</v>
      </c>
      <c r="D47" s="11" t="s">
        <v>2430</v>
      </c>
    </row>
    <row r="48" spans="2:5" s="184" customFormat="1" ht="36" customHeight="1" x14ac:dyDescent="0.2">
      <c r="B48" s="16" t="s">
        <v>737</v>
      </c>
      <c r="C48" s="32" t="s">
        <v>1047</v>
      </c>
      <c r="D48" s="11" t="s">
        <v>1047</v>
      </c>
    </row>
    <row r="49" spans="2:4" s="184" customFormat="1" ht="36.75" customHeight="1" x14ac:dyDescent="0.2">
      <c r="B49" s="16" t="s">
        <v>738</v>
      </c>
      <c r="C49" s="46" t="s">
        <v>43</v>
      </c>
      <c r="D49" s="11" t="s">
        <v>3220</v>
      </c>
    </row>
    <row r="50" spans="2:4" s="184" customFormat="1" ht="42.75" customHeight="1" x14ac:dyDescent="0.2">
      <c r="B50" s="16" t="s">
        <v>739</v>
      </c>
      <c r="C50" s="46" t="s">
        <v>127</v>
      </c>
      <c r="D50" s="21" t="s">
        <v>127</v>
      </c>
    </row>
    <row r="51" spans="2:4" s="184" customFormat="1" ht="44.25" customHeight="1" x14ac:dyDescent="0.2">
      <c r="B51" s="5" t="s">
        <v>740</v>
      </c>
      <c r="C51" s="44" t="s">
        <v>1160</v>
      </c>
      <c r="D51" s="11" t="s">
        <v>1160</v>
      </c>
    </row>
    <row r="52" spans="2:4" s="184" customFormat="1" ht="40.5" customHeight="1" x14ac:dyDescent="0.2">
      <c r="B52" s="5" t="s">
        <v>741</v>
      </c>
      <c r="C52" s="44" t="s">
        <v>1160</v>
      </c>
      <c r="D52" s="11" t="s">
        <v>1161</v>
      </c>
    </row>
    <row r="53" spans="2:4" s="184" customFormat="1" ht="44.25" customHeight="1" thickBot="1" x14ac:dyDescent="0.25">
      <c r="B53" s="380" t="s">
        <v>719</v>
      </c>
      <c r="C53" s="189" t="s">
        <v>1162</v>
      </c>
      <c r="D53" s="191" t="s">
        <v>1162</v>
      </c>
    </row>
    <row r="55" spans="2:4" ht="15.75" thickBot="1" x14ac:dyDescent="0.3"/>
    <row r="56" spans="2:4" ht="33.950000000000003" customHeight="1" thickBot="1" x14ac:dyDescent="0.3">
      <c r="B56" s="1214" t="s">
        <v>1770</v>
      </c>
      <c r="C56" s="1215"/>
      <c r="D56" s="1216"/>
    </row>
    <row r="57" spans="2:4" s="184" customFormat="1" ht="24.75" customHeight="1" x14ac:dyDescent="0.2">
      <c r="B57" s="378" t="s">
        <v>1412</v>
      </c>
      <c r="C57" s="187" t="s">
        <v>1685</v>
      </c>
      <c r="D57" s="188" t="s">
        <v>1686</v>
      </c>
    </row>
    <row r="58" spans="2:4" s="184" customFormat="1" ht="36.75" customHeight="1" x14ac:dyDescent="0.2">
      <c r="B58" s="10" t="s">
        <v>711</v>
      </c>
      <c r="C58" s="38" t="s">
        <v>590</v>
      </c>
      <c r="D58" s="11" t="s">
        <v>641</v>
      </c>
    </row>
    <row r="59" spans="2:4" s="184" customFormat="1" ht="48.75" customHeight="1" x14ac:dyDescent="0.2">
      <c r="B59" s="10" t="s">
        <v>900</v>
      </c>
      <c r="C59" s="46" t="s">
        <v>8</v>
      </c>
      <c r="D59" s="11" t="s">
        <v>8</v>
      </c>
    </row>
    <row r="60" spans="2:4" s="184" customFormat="1" ht="57.75" customHeight="1" thickBot="1" x14ac:dyDescent="0.25">
      <c r="B60" s="305" t="s">
        <v>712</v>
      </c>
      <c r="C60" s="189" t="s">
        <v>967</v>
      </c>
      <c r="D60" s="191" t="s">
        <v>816</v>
      </c>
    </row>
    <row r="61" spans="2:4" ht="15.75" thickBot="1" x14ac:dyDescent="0.3"/>
    <row r="62" spans="2:4" ht="33.950000000000003" customHeight="1" thickBot="1" x14ac:dyDescent="0.3">
      <c r="B62" s="1214" t="s">
        <v>1771</v>
      </c>
      <c r="C62" s="1215"/>
      <c r="D62" s="1216"/>
    </row>
    <row r="63" spans="2:4" s="184" customFormat="1" ht="24.75" customHeight="1" x14ac:dyDescent="0.2">
      <c r="B63" s="378" t="s">
        <v>1412</v>
      </c>
      <c r="C63" s="187" t="s">
        <v>1685</v>
      </c>
      <c r="D63" s="188" t="s">
        <v>1686</v>
      </c>
    </row>
    <row r="64" spans="2:4" s="184" customFormat="1" ht="36.75" customHeight="1" x14ac:dyDescent="0.2">
      <c r="B64" s="10" t="s">
        <v>711</v>
      </c>
      <c r="C64" s="38" t="s">
        <v>590</v>
      </c>
      <c r="D64" s="11" t="s">
        <v>641</v>
      </c>
    </row>
    <row r="65" spans="2:4" s="184" customFormat="1" ht="48.75" customHeight="1" x14ac:dyDescent="0.2">
      <c r="B65" s="10" t="s">
        <v>900</v>
      </c>
      <c r="C65" s="46" t="s">
        <v>1974</v>
      </c>
      <c r="D65" s="11" t="s">
        <v>8</v>
      </c>
    </row>
    <row r="66" spans="2:4" s="184" customFormat="1" ht="57.75" customHeight="1" thickBot="1" x14ac:dyDescent="0.25">
      <c r="B66" s="305" t="s">
        <v>712</v>
      </c>
      <c r="C66" s="189" t="s">
        <v>148</v>
      </c>
      <c r="D66" s="191" t="s">
        <v>816</v>
      </c>
    </row>
  </sheetData>
  <sheetProtection password="CA09"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M51"/>
  <sheetViews>
    <sheetView showGridLines="0" zoomScaleNormal="100" workbookViewId="0">
      <pane ySplit="3" topLeftCell="A4" activePane="bottomLeft" state="frozen"/>
      <selection pane="bottomLeft" activeCell="E42" sqref="E42:E43"/>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4" customFormat="1" ht="8.25" customHeight="1" x14ac:dyDescent="0.2">
      <c r="A1" s="198"/>
      <c r="B1" s="29"/>
      <c r="C1" s="29"/>
      <c r="D1" s="29"/>
      <c r="E1" s="29"/>
      <c r="F1" s="29"/>
      <c r="G1" s="29"/>
      <c r="H1" s="29"/>
      <c r="I1" s="29"/>
      <c r="J1" s="29"/>
      <c r="K1" s="29"/>
      <c r="L1" s="29"/>
      <c r="M1" s="29"/>
    </row>
    <row r="2" spans="1:13" s="64" customFormat="1" ht="47.25" customHeight="1" x14ac:dyDescent="0.2">
      <c r="B2" s="1202" t="s">
        <v>1249</v>
      </c>
      <c r="C2" s="1202"/>
      <c r="D2" s="1202"/>
      <c r="E2" s="381"/>
      <c r="F2" s="381"/>
      <c r="G2" s="381"/>
      <c r="H2" s="381"/>
      <c r="I2" s="381"/>
      <c r="J2" s="381"/>
      <c r="K2" s="381"/>
      <c r="L2" s="381"/>
      <c r="M2" s="381"/>
    </row>
    <row r="3" spans="1:13" s="1" customFormat="1" ht="22.5" customHeight="1" x14ac:dyDescent="0.25">
      <c r="B3" s="408" t="s">
        <v>1170</v>
      </c>
      <c r="C3"/>
      <c r="D3"/>
      <c r="E3"/>
      <c r="F3" s="382"/>
      <c r="G3" s="382"/>
      <c r="H3" s="382"/>
      <c r="I3" s="382"/>
      <c r="J3" s="382"/>
      <c r="K3"/>
      <c r="L3"/>
      <c r="M3"/>
    </row>
    <row r="5" spans="1:13" s="184" customFormat="1" ht="24" customHeight="1" thickBot="1" x14ac:dyDescent="0.25"/>
    <row r="6" spans="1:13" s="64" customFormat="1" ht="43.5" customHeight="1" thickBot="1" x14ac:dyDescent="0.25">
      <c r="B6" s="1246" t="s">
        <v>1779</v>
      </c>
      <c r="C6" s="1247"/>
      <c r="D6" s="1247"/>
      <c r="E6" s="1248"/>
    </row>
    <row r="7" spans="1:13" s="64" customFormat="1" ht="30" customHeight="1" thickBot="1" x14ac:dyDescent="0.25">
      <c r="B7" s="1235" t="s">
        <v>1699</v>
      </c>
      <c r="C7" s="1236"/>
      <c r="D7" s="398" t="s">
        <v>1700</v>
      </c>
      <c r="E7" s="399" t="s">
        <v>1701</v>
      </c>
    </row>
    <row r="8" spans="1:13" s="64" customFormat="1" ht="33" customHeight="1" thickBot="1" x14ac:dyDescent="0.25">
      <c r="B8" s="1249" t="s">
        <v>1188</v>
      </c>
      <c r="C8" s="1250"/>
      <c r="D8" s="1250"/>
      <c r="E8" s="1251"/>
    </row>
    <row r="9" spans="1:13" s="64" customFormat="1" ht="36.75" customHeight="1" thickBot="1" x14ac:dyDescent="0.25">
      <c r="B9" s="375" t="s">
        <v>722</v>
      </c>
      <c r="C9" s="400"/>
      <c r="D9" s="401" t="s">
        <v>31</v>
      </c>
      <c r="E9" s="402" t="s">
        <v>928</v>
      </c>
    </row>
    <row r="10" spans="1:13" s="64" customFormat="1" ht="35.25" customHeight="1" thickBot="1" x14ac:dyDescent="0.25">
      <c r="B10" s="1249" t="s">
        <v>1187</v>
      </c>
      <c r="C10" s="1250"/>
      <c r="D10" s="1250"/>
      <c r="E10" s="1251"/>
    </row>
    <row r="11" spans="1:13" s="64" customFormat="1" ht="36.75" customHeight="1" x14ac:dyDescent="0.2">
      <c r="B11" s="386" t="s">
        <v>721</v>
      </c>
      <c r="C11" s="390"/>
      <c r="D11" s="241" t="s">
        <v>3220</v>
      </c>
      <c r="E11" s="387" t="s">
        <v>3262</v>
      </c>
    </row>
    <row r="12" spans="1:13" s="64" customFormat="1" ht="36.75" customHeight="1" thickBot="1" x14ac:dyDescent="0.25">
      <c r="B12" s="380" t="s">
        <v>722</v>
      </c>
      <c r="C12" s="391"/>
      <c r="D12" s="396" t="s">
        <v>31</v>
      </c>
      <c r="E12" s="397" t="s">
        <v>599</v>
      </c>
    </row>
    <row r="13" spans="1:13" s="64" customFormat="1" ht="39" customHeight="1" thickBot="1" x14ac:dyDescent="0.25">
      <c r="B13" s="1249" t="s">
        <v>1186</v>
      </c>
      <c r="C13" s="1250"/>
      <c r="D13" s="1250"/>
      <c r="E13" s="1251"/>
    </row>
    <row r="14" spans="1:13" s="64" customFormat="1" ht="36.75" customHeight="1" x14ac:dyDescent="0.2">
      <c r="B14" s="386" t="s">
        <v>720</v>
      </c>
      <c r="C14" s="392"/>
      <c r="D14" s="922" t="s">
        <v>1337</v>
      </c>
      <c r="E14" s="387" t="s">
        <v>1346</v>
      </c>
    </row>
    <row r="15" spans="1:13" s="64" customFormat="1" ht="36.75" customHeight="1" x14ac:dyDescent="0.2">
      <c r="B15" s="16" t="s">
        <v>721</v>
      </c>
      <c r="C15" s="393"/>
      <c r="D15" s="41" t="s">
        <v>3220</v>
      </c>
      <c r="E15" s="388" t="s">
        <v>598</v>
      </c>
    </row>
    <row r="16" spans="1:13" s="64" customFormat="1" ht="36.75" customHeight="1" thickBot="1" x14ac:dyDescent="0.25">
      <c r="B16" s="380" t="s">
        <v>722</v>
      </c>
      <c r="C16" s="394"/>
      <c r="D16" s="396" t="s">
        <v>31</v>
      </c>
      <c r="E16" s="397" t="s">
        <v>599</v>
      </c>
    </row>
    <row r="17" spans="2:5" s="64" customFormat="1" ht="34.5" customHeight="1" thickBot="1" x14ac:dyDescent="0.25">
      <c r="B17" s="1252" t="s">
        <v>1928</v>
      </c>
      <c r="C17" s="1253"/>
      <c r="D17" s="1253"/>
      <c r="E17" s="1254"/>
    </row>
    <row r="18" spans="2:5" s="64" customFormat="1" ht="36.75" customHeight="1" x14ac:dyDescent="0.2">
      <c r="B18" s="386" t="s">
        <v>721</v>
      </c>
      <c r="C18" s="395"/>
      <c r="D18" s="241" t="s">
        <v>3220</v>
      </c>
      <c r="E18" s="387" t="s">
        <v>598</v>
      </c>
    </row>
    <row r="19" spans="2:5" s="64" customFormat="1" ht="36.75" customHeight="1" x14ac:dyDescent="0.2">
      <c r="B19" s="16" t="s">
        <v>722</v>
      </c>
      <c r="C19" s="299"/>
      <c r="D19" s="244" t="s">
        <v>31</v>
      </c>
      <c r="E19" s="388" t="s">
        <v>599</v>
      </c>
    </row>
    <row r="20" spans="2:5" s="64" customFormat="1" ht="20.100000000000001" customHeight="1" x14ac:dyDescent="0.2">
      <c r="B20" s="1256"/>
      <c r="C20" s="1243" t="s">
        <v>1780</v>
      </c>
      <c r="D20" s="1244"/>
      <c r="E20" s="1245"/>
    </row>
    <row r="21" spans="2:5" s="64" customFormat="1" ht="36.75" customHeight="1" x14ac:dyDescent="0.2">
      <c r="B21" s="1256"/>
      <c r="C21" s="38" t="s">
        <v>720</v>
      </c>
      <c r="D21" s="244" t="s">
        <v>1337</v>
      </c>
      <c r="E21" s="388" t="s">
        <v>604</v>
      </c>
    </row>
    <row r="22" spans="2:5" s="64" customFormat="1" ht="20.100000000000001" customHeight="1" x14ac:dyDescent="0.2">
      <c r="B22" s="1256"/>
      <c r="C22" s="244"/>
      <c r="D22" s="1243" t="s">
        <v>1704</v>
      </c>
      <c r="E22" s="1245"/>
    </row>
    <row r="23" spans="2:5" s="64" customFormat="1" ht="36.75" customHeight="1" x14ac:dyDescent="0.2">
      <c r="B23" s="1256"/>
      <c r="C23" s="38" t="s">
        <v>719</v>
      </c>
      <c r="D23" s="41" t="s">
        <v>1176</v>
      </c>
      <c r="E23" s="388" t="s">
        <v>605</v>
      </c>
    </row>
    <row r="24" spans="2:5" s="64" customFormat="1" ht="20.100000000000001" customHeight="1" x14ac:dyDescent="0.2">
      <c r="B24" s="1256"/>
      <c r="C24" s="244"/>
      <c r="D24" s="1243" t="s">
        <v>1704</v>
      </c>
      <c r="E24" s="1245"/>
    </row>
    <row r="25" spans="2:5" s="64" customFormat="1" ht="36.75" customHeight="1" x14ac:dyDescent="0.2">
      <c r="B25" s="1256"/>
      <c r="C25" s="36" t="s">
        <v>726</v>
      </c>
      <c r="D25" s="298" t="s">
        <v>28</v>
      </c>
      <c r="E25" s="1232" t="s">
        <v>606</v>
      </c>
    </row>
    <row r="26" spans="2:5" s="64" customFormat="1" ht="36.75" customHeight="1" thickBot="1" x14ac:dyDescent="0.25">
      <c r="B26" s="1257"/>
      <c r="C26" s="190" t="s">
        <v>727</v>
      </c>
      <c r="D26" s="389" t="s">
        <v>28</v>
      </c>
      <c r="E26" s="1255"/>
    </row>
    <row r="27" spans="2:5" s="64" customFormat="1" ht="35.25" customHeight="1" thickBot="1" x14ac:dyDescent="0.25">
      <c r="B27" s="1228" t="s">
        <v>1929</v>
      </c>
      <c r="C27" s="1229"/>
      <c r="D27" s="1229"/>
      <c r="E27" s="1230"/>
    </row>
    <row r="28" spans="2:5" s="64" customFormat="1" ht="36.75" customHeight="1" x14ac:dyDescent="0.2">
      <c r="B28" s="386" t="s">
        <v>721</v>
      </c>
      <c r="C28" s="1241"/>
      <c r="D28" s="241" t="s">
        <v>3220</v>
      </c>
      <c r="E28" s="387" t="s">
        <v>598</v>
      </c>
    </row>
    <row r="29" spans="2:5" s="64" customFormat="1" ht="36.75" customHeight="1" x14ac:dyDescent="0.2">
      <c r="B29" s="16" t="s">
        <v>722</v>
      </c>
      <c r="C29" s="1242"/>
      <c r="D29" s="244" t="s">
        <v>31</v>
      </c>
      <c r="E29" s="388" t="s">
        <v>599</v>
      </c>
    </row>
    <row r="30" spans="2:5" s="64" customFormat="1" ht="20.100000000000001" customHeight="1" x14ac:dyDescent="0.2">
      <c r="B30" s="1233"/>
      <c r="C30" s="1243" t="s">
        <v>1780</v>
      </c>
      <c r="D30" s="1244"/>
      <c r="E30" s="1245"/>
    </row>
    <row r="31" spans="2:5" s="64" customFormat="1" ht="36.75" customHeight="1" x14ac:dyDescent="0.2">
      <c r="B31" s="1233"/>
      <c r="C31" s="38" t="s">
        <v>720</v>
      </c>
      <c r="D31" s="244" t="s">
        <v>1337</v>
      </c>
      <c r="E31" s="388" t="s">
        <v>603</v>
      </c>
    </row>
    <row r="32" spans="2:5" s="64" customFormat="1" ht="20.100000000000001" customHeight="1" x14ac:dyDescent="0.2">
      <c r="B32" s="1233"/>
      <c r="C32" s="244"/>
      <c r="D32" s="1243" t="s">
        <v>1704</v>
      </c>
      <c r="E32" s="1245"/>
    </row>
    <row r="33" spans="2:5" s="64" customFormat="1" ht="36.75" customHeight="1" x14ac:dyDescent="0.2">
      <c r="B33" s="1233"/>
      <c r="C33" s="38" t="s">
        <v>719</v>
      </c>
      <c r="D33" s="41" t="s">
        <v>1176</v>
      </c>
      <c r="E33" s="388" t="s">
        <v>1338</v>
      </c>
    </row>
    <row r="34" spans="2:5" s="64" customFormat="1" ht="20.100000000000001" customHeight="1" x14ac:dyDescent="0.2">
      <c r="B34" s="1233"/>
      <c r="C34" s="244"/>
      <c r="D34" s="1243" t="s">
        <v>1704</v>
      </c>
      <c r="E34" s="1245"/>
    </row>
    <row r="35" spans="2:5" s="64" customFormat="1" ht="36.75" customHeight="1" x14ac:dyDescent="0.2">
      <c r="B35" s="1233"/>
      <c r="C35" s="36" t="s">
        <v>726</v>
      </c>
      <c r="D35" s="298" t="s">
        <v>28</v>
      </c>
      <c r="E35" s="1231" t="s">
        <v>602</v>
      </c>
    </row>
    <row r="36" spans="2:5" s="64" customFormat="1" ht="36.75" customHeight="1" thickBot="1" x14ac:dyDescent="0.25">
      <c r="B36" s="1234"/>
      <c r="C36" s="190" t="s">
        <v>727</v>
      </c>
      <c r="D36" s="389" t="s">
        <v>28</v>
      </c>
      <c r="E36" s="1240"/>
    </row>
    <row r="37" spans="2:5" s="64" customFormat="1" ht="36" customHeight="1" thickBot="1" x14ac:dyDescent="0.25">
      <c r="B37" s="1237" t="s">
        <v>1930</v>
      </c>
      <c r="C37" s="1238"/>
      <c r="D37" s="1238"/>
      <c r="E37" s="1239"/>
    </row>
    <row r="38" spans="2:5" s="64" customFormat="1" ht="36.75" customHeight="1" x14ac:dyDescent="0.2">
      <c r="B38" s="386" t="s">
        <v>720</v>
      </c>
      <c r="C38" s="392"/>
      <c r="D38" s="922" t="s">
        <v>1337</v>
      </c>
      <c r="E38" s="387" t="s">
        <v>889</v>
      </c>
    </row>
    <row r="39" spans="2:5" s="64" customFormat="1" ht="36.75" customHeight="1" x14ac:dyDescent="0.2">
      <c r="B39" s="16" t="s">
        <v>721</v>
      </c>
      <c r="C39" s="393"/>
      <c r="D39" s="41" t="s">
        <v>3220</v>
      </c>
      <c r="E39" s="388" t="s">
        <v>598</v>
      </c>
    </row>
    <row r="40" spans="2:5" s="64" customFormat="1" ht="36.75" customHeight="1" x14ac:dyDescent="0.2">
      <c r="B40" s="16" t="s">
        <v>722</v>
      </c>
      <c r="C40" s="393"/>
      <c r="D40" s="244" t="s">
        <v>31</v>
      </c>
      <c r="E40" s="388" t="s">
        <v>599</v>
      </c>
    </row>
    <row r="41" spans="2:5" s="64" customFormat="1" ht="36.75" customHeight="1" x14ac:dyDescent="0.2">
      <c r="B41" s="16" t="s">
        <v>719</v>
      </c>
      <c r="C41" s="393"/>
      <c r="D41" s="41" t="s">
        <v>1176</v>
      </c>
      <c r="E41" s="388" t="s">
        <v>600</v>
      </c>
    </row>
    <row r="42" spans="2:5" s="64" customFormat="1" ht="36.75" customHeight="1" x14ac:dyDescent="0.2">
      <c r="B42" s="5" t="s">
        <v>726</v>
      </c>
      <c r="C42" s="393"/>
      <c r="D42" s="298" t="s">
        <v>28</v>
      </c>
      <c r="E42" s="1231" t="s">
        <v>601</v>
      </c>
    </row>
    <row r="43" spans="2:5" s="64" customFormat="1" ht="36.75" customHeight="1" thickBot="1" x14ac:dyDescent="0.25">
      <c r="B43" s="414" t="s">
        <v>727</v>
      </c>
      <c r="C43" s="393"/>
      <c r="D43" s="415" t="s">
        <v>28</v>
      </c>
      <c r="E43" s="1232"/>
    </row>
    <row r="44" spans="2:5" s="64" customFormat="1" ht="36.75" customHeight="1" thickBot="1" x14ac:dyDescent="0.25">
      <c r="B44" s="1225" t="s">
        <v>1189</v>
      </c>
      <c r="C44" s="1226"/>
      <c r="D44" s="1226"/>
      <c r="E44" s="1227"/>
    </row>
    <row r="45" spans="2:5" s="64" customFormat="1" ht="36.75" customHeight="1" thickBot="1" x14ac:dyDescent="0.25">
      <c r="B45" s="1222" t="s">
        <v>1781</v>
      </c>
      <c r="C45" s="1223"/>
      <c r="D45" s="1223"/>
      <c r="E45" s="1224"/>
    </row>
    <row r="46" spans="2:5" s="184" customFormat="1" ht="37.5" customHeight="1" x14ac:dyDescent="0.2">
      <c r="B46" s="185"/>
      <c r="C46" s="186"/>
      <c r="D46" s="186"/>
    </row>
    <row r="47" spans="2:5" ht="15.75" thickBot="1" x14ac:dyDescent="0.3"/>
    <row r="48" spans="2:5" s="64" customFormat="1" ht="42.75" customHeight="1" thickBot="1" x14ac:dyDescent="0.25">
      <c r="B48" s="1246" t="s">
        <v>1782</v>
      </c>
      <c r="C48" s="1247"/>
      <c r="D48" s="1247"/>
      <c r="E48" s="1248"/>
    </row>
    <row r="49" spans="2:5" s="64" customFormat="1" ht="30" customHeight="1" thickBot="1" x14ac:dyDescent="0.25">
      <c r="B49" s="1235" t="s">
        <v>1699</v>
      </c>
      <c r="C49" s="1236"/>
      <c r="D49" s="398" t="s">
        <v>1700</v>
      </c>
      <c r="E49" s="399" t="s">
        <v>1701</v>
      </c>
    </row>
    <row r="50" spans="2:5" s="64" customFormat="1" ht="36.75" customHeight="1" thickBot="1" x14ac:dyDescent="0.25">
      <c r="B50" s="1225" t="s">
        <v>1189</v>
      </c>
      <c r="C50" s="1226"/>
      <c r="D50" s="1226"/>
      <c r="E50" s="1227"/>
    </row>
    <row r="51" spans="2:5" s="64" customFormat="1" ht="36.75" customHeight="1" thickBot="1" x14ac:dyDescent="0.25">
      <c r="B51" s="1222" t="s">
        <v>1781</v>
      </c>
      <c r="C51" s="1223"/>
      <c r="D51" s="1223"/>
      <c r="E51" s="1224"/>
    </row>
  </sheetData>
  <sheetProtection password="CA09"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U257"/>
  <sheetViews>
    <sheetView showGridLines="0" zoomScaleNormal="100" zoomScaleSheetLayoutView="75" zoomScalePageLayoutView="69" workbookViewId="0">
      <pane ySplit="3" topLeftCell="A47" activePane="bottomLeft" state="frozen"/>
      <selection pane="bottomLeft"/>
    </sheetView>
  </sheetViews>
  <sheetFormatPr baseColWidth="10" defaultRowHeight="14.25" x14ac:dyDescent="0.2"/>
  <cols>
    <col min="1" max="1" width="2.7109375" style="184" customWidth="1"/>
    <col min="2" max="2" width="13.85546875" style="184" customWidth="1"/>
    <col min="3" max="3" width="18.7109375" style="184" customWidth="1"/>
    <col min="4" max="4" width="7.85546875" style="184" customWidth="1"/>
    <col min="5" max="5" width="8" style="184" customWidth="1"/>
    <col min="6" max="8" width="6.7109375" style="184" customWidth="1"/>
    <col min="9" max="9" width="9.7109375" style="184" customWidth="1"/>
    <col min="10" max="11" width="8.7109375" style="184" customWidth="1"/>
    <col min="12" max="12" width="8.140625" style="184" customWidth="1"/>
    <col min="13" max="13" width="7.5703125" style="184" customWidth="1"/>
    <col min="14" max="14" width="8" style="184" customWidth="1"/>
    <col min="15" max="15" width="10.42578125" style="184" customWidth="1"/>
    <col min="16" max="16" width="11.42578125" style="184"/>
    <col min="17" max="17" width="11.42578125" style="184" customWidth="1"/>
    <col min="18" max="18" width="7.140625" style="184" customWidth="1"/>
    <col min="19" max="19" width="8.42578125" style="184" customWidth="1"/>
    <col min="20" max="20" width="6.7109375" style="184" customWidth="1"/>
    <col min="21" max="21" width="8.28515625" style="184" customWidth="1"/>
    <col min="22" max="22" width="10.85546875" style="184" customWidth="1"/>
    <col min="23" max="23" width="9.42578125" style="184" customWidth="1"/>
    <col min="24" max="29" width="11.42578125" style="184" customWidth="1"/>
    <col min="30" max="256" width="11.42578125" style="184"/>
    <col min="257" max="257" width="0.85546875" style="184" customWidth="1"/>
    <col min="258" max="258" width="13.5703125" style="184" customWidth="1"/>
    <col min="259" max="259" width="17.28515625" style="184" customWidth="1"/>
    <col min="260" max="270" width="6.7109375" style="184" customWidth="1"/>
    <col min="271" max="271" width="10.42578125" style="184" customWidth="1"/>
    <col min="272" max="512" width="11.42578125" style="184"/>
    <col min="513" max="513" width="0.85546875" style="184" customWidth="1"/>
    <col min="514" max="514" width="13.5703125" style="184" customWidth="1"/>
    <col min="515" max="515" width="17.28515625" style="184" customWidth="1"/>
    <col min="516" max="526" width="6.7109375" style="184" customWidth="1"/>
    <col min="527" max="527" width="10.42578125" style="184" customWidth="1"/>
    <col min="528" max="768" width="11.42578125" style="184"/>
    <col min="769" max="769" width="0.85546875" style="184" customWidth="1"/>
    <col min="770" max="770" width="13.5703125" style="184" customWidth="1"/>
    <col min="771" max="771" width="17.28515625" style="184" customWidth="1"/>
    <col min="772" max="782" width="6.7109375" style="184" customWidth="1"/>
    <col min="783" max="783" width="10.42578125" style="184" customWidth="1"/>
    <col min="784" max="1024" width="11.42578125" style="184"/>
    <col min="1025" max="1025" width="0.85546875" style="184" customWidth="1"/>
    <col min="1026" max="1026" width="13.5703125" style="184" customWidth="1"/>
    <col min="1027" max="1027" width="17.28515625" style="184" customWidth="1"/>
    <col min="1028" max="1038" width="6.7109375" style="184" customWidth="1"/>
    <col min="1039" max="1039" width="10.42578125" style="184" customWidth="1"/>
    <col min="1040" max="1280" width="11.42578125" style="184"/>
    <col min="1281" max="1281" width="0.85546875" style="184" customWidth="1"/>
    <col min="1282" max="1282" width="13.5703125" style="184" customWidth="1"/>
    <col min="1283" max="1283" width="17.28515625" style="184" customWidth="1"/>
    <col min="1284" max="1294" width="6.7109375" style="184" customWidth="1"/>
    <col min="1295" max="1295" width="10.42578125" style="184" customWidth="1"/>
    <col min="1296" max="1536" width="11.42578125" style="184"/>
    <col min="1537" max="1537" width="0.85546875" style="184" customWidth="1"/>
    <col min="1538" max="1538" width="13.5703125" style="184" customWidth="1"/>
    <col min="1539" max="1539" width="17.28515625" style="184" customWidth="1"/>
    <col min="1540" max="1550" width="6.7109375" style="184" customWidth="1"/>
    <col min="1551" max="1551" width="10.42578125" style="184" customWidth="1"/>
    <col min="1552" max="1792" width="11.42578125" style="184"/>
    <col min="1793" max="1793" width="0.85546875" style="184" customWidth="1"/>
    <col min="1794" max="1794" width="13.5703125" style="184" customWidth="1"/>
    <col min="1795" max="1795" width="17.28515625" style="184" customWidth="1"/>
    <col min="1796" max="1806" width="6.7109375" style="184" customWidth="1"/>
    <col min="1807" max="1807" width="10.42578125" style="184" customWidth="1"/>
    <col min="1808" max="2048" width="11.42578125" style="184"/>
    <col min="2049" max="2049" width="0.85546875" style="184" customWidth="1"/>
    <col min="2050" max="2050" width="13.5703125" style="184" customWidth="1"/>
    <col min="2051" max="2051" width="17.28515625" style="184" customWidth="1"/>
    <col min="2052" max="2062" width="6.7109375" style="184" customWidth="1"/>
    <col min="2063" max="2063" width="10.42578125" style="184" customWidth="1"/>
    <col min="2064" max="2304" width="11.42578125" style="184"/>
    <col min="2305" max="2305" width="0.85546875" style="184" customWidth="1"/>
    <col min="2306" max="2306" width="13.5703125" style="184" customWidth="1"/>
    <col min="2307" max="2307" width="17.28515625" style="184" customWidth="1"/>
    <col min="2308" max="2318" width="6.7109375" style="184" customWidth="1"/>
    <col min="2319" max="2319" width="10.42578125" style="184" customWidth="1"/>
    <col min="2320" max="2560" width="11.42578125" style="184"/>
    <col min="2561" max="2561" width="0.85546875" style="184" customWidth="1"/>
    <col min="2562" max="2562" width="13.5703125" style="184" customWidth="1"/>
    <col min="2563" max="2563" width="17.28515625" style="184" customWidth="1"/>
    <col min="2564" max="2574" width="6.7109375" style="184" customWidth="1"/>
    <col min="2575" max="2575" width="10.42578125" style="184" customWidth="1"/>
    <col min="2576" max="2816" width="11.42578125" style="184"/>
    <col min="2817" max="2817" width="0.85546875" style="184" customWidth="1"/>
    <col min="2818" max="2818" width="13.5703125" style="184" customWidth="1"/>
    <col min="2819" max="2819" width="17.28515625" style="184" customWidth="1"/>
    <col min="2820" max="2830" width="6.7109375" style="184" customWidth="1"/>
    <col min="2831" max="2831" width="10.42578125" style="184" customWidth="1"/>
    <col min="2832" max="3072" width="11.42578125" style="184"/>
    <col min="3073" max="3073" width="0.85546875" style="184" customWidth="1"/>
    <col min="3074" max="3074" width="13.5703125" style="184" customWidth="1"/>
    <col min="3075" max="3075" width="17.28515625" style="184" customWidth="1"/>
    <col min="3076" max="3086" width="6.7109375" style="184" customWidth="1"/>
    <col min="3087" max="3087" width="10.42578125" style="184" customWidth="1"/>
    <col min="3088" max="3328" width="11.42578125" style="184"/>
    <col min="3329" max="3329" width="0.85546875" style="184" customWidth="1"/>
    <col min="3330" max="3330" width="13.5703125" style="184" customWidth="1"/>
    <col min="3331" max="3331" width="17.28515625" style="184" customWidth="1"/>
    <col min="3332" max="3342" width="6.7109375" style="184" customWidth="1"/>
    <col min="3343" max="3343" width="10.42578125" style="184" customWidth="1"/>
    <col min="3344" max="3584" width="11.42578125" style="184"/>
    <col min="3585" max="3585" width="0.85546875" style="184" customWidth="1"/>
    <col min="3586" max="3586" width="13.5703125" style="184" customWidth="1"/>
    <col min="3587" max="3587" width="17.28515625" style="184" customWidth="1"/>
    <col min="3588" max="3598" width="6.7109375" style="184" customWidth="1"/>
    <col min="3599" max="3599" width="10.42578125" style="184" customWidth="1"/>
    <col min="3600" max="3840" width="11.42578125" style="184"/>
    <col min="3841" max="3841" width="0.85546875" style="184" customWidth="1"/>
    <col min="3842" max="3842" width="13.5703125" style="184" customWidth="1"/>
    <col min="3843" max="3843" width="17.28515625" style="184" customWidth="1"/>
    <col min="3844" max="3854" width="6.7109375" style="184" customWidth="1"/>
    <col min="3855" max="3855" width="10.42578125" style="184" customWidth="1"/>
    <col min="3856" max="4096" width="11.42578125" style="184"/>
    <col min="4097" max="4097" width="0.85546875" style="184" customWidth="1"/>
    <col min="4098" max="4098" width="13.5703125" style="184" customWidth="1"/>
    <col min="4099" max="4099" width="17.28515625" style="184" customWidth="1"/>
    <col min="4100" max="4110" width="6.7109375" style="184" customWidth="1"/>
    <col min="4111" max="4111" width="10.42578125" style="184" customWidth="1"/>
    <col min="4112" max="4352" width="11.42578125" style="184"/>
    <col min="4353" max="4353" width="0.85546875" style="184" customWidth="1"/>
    <col min="4354" max="4354" width="13.5703125" style="184" customWidth="1"/>
    <col min="4355" max="4355" width="17.28515625" style="184" customWidth="1"/>
    <col min="4356" max="4366" width="6.7109375" style="184" customWidth="1"/>
    <col min="4367" max="4367" width="10.42578125" style="184" customWidth="1"/>
    <col min="4368" max="4608" width="11.42578125" style="184"/>
    <col min="4609" max="4609" width="0.85546875" style="184" customWidth="1"/>
    <col min="4610" max="4610" width="13.5703125" style="184" customWidth="1"/>
    <col min="4611" max="4611" width="17.28515625" style="184" customWidth="1"/>
    <col min="4612" max="4622" width="6.7109375" style="184" customWidth="1"/>
    <col min="4623" max="4623" width="10.42578125" style="184" customWidth="1"/>
    <col min="4624" max="4864" width="11.42578125" style="184"/>
    <col min="4865" max="4865" width="0.85546875" style="184" customWidth="1"/>
    <col min="4866" max="4866" width="13.5703125" style="184" customWidth="1"/>
    <col min="4867" max="4867" width="17.28515625" style="184" customWidth="1"/>
    <col min="4868" max="4878" width="6.7109375" style="184" customWidth="1"/>
    <col min="4879" max="4879" width="10.42578125" style="184" customWidth="1"/>
    <col min="4880" max="5120" width="11.42578125" style="184"/>
    <col min="5121" max="5121" width="0.85546875" style="184" customWidth="1"/>
    <col min="5122" max="5122" width="13.5703125" style="184" customWidth="1"/>
    <col min="5123" max="5123" width="17.28515625" style="184" customWidth="1"/>
    <col min="5124" max="5134" width="6.7109375" style="184" customWidth="1"/>
    <col min="5135" max="5135" width="10.42578125" style="184" customWidth="1"/>
    <col min="5136" max="5376" width="11.42578125" style="184"/>
    <col min="5377" max="5377" width="0.85546875" style="184" customWidth="1"/>
    <col min="5378" max="5378" width="13.5703125" style="184" customWidth="1"/>
    <col min="5379" max="5379" width="17.28515625" style="184" customWidth="1"/>
    <col min="5380" max="5390" width="6.7109375" style="184" customWidth="1"/>
    <col min="5391" max="5391" width="10.42578125" style="184" customWidth="1"/>
    <col min="5392" max="5632" width="11.42578125" style="184"/>
    <col min="5633" max="5633" width="0.85546875" style="184" customWidth="1"/>
    <col min="5634" max="5634" width="13.5703125" style="184" customWidth="1"/>
    <col min="5635" max="5635" width="17.28515625" style="184" customWidth="1"/>
    <col min="5636" max="5646" width="6.7109375" style="184" customWidth="1"/>
    <col min="5647" max="5647" width="10.42578125" style="184" customWidth="1"/>
    <col min="5648" max="5888" width="11.42578125" style="184"/>
    <col min="5889" max="5889" width="0.85546875" style="184" customWidth="1"/>
    <col min="5890" max="5890" width="13.5703125" style="184" customWidth="1"/>
    <col min="5891" max="5891" width="17.28515625" style="184" customWidth="1"/>
    <col min="5892" max="5902" width="6.7109375" style="184" customWidth="1"/>
    <col min="5903" max="5903" width="10.42578125" style="184" customWidth="1"/>
    <col min="5904" max="6144" width="11.42578125" style="184"/>
    <col min="6145" max="6145" width="0.85546875" style="184" customWidth="1"/>
    <col min="6146" max="6146" width="13.5703125" style="184" customWidth="1"/>
    <col min="6147" max="6147" width="17.28515625" style="184" customWidth="1"/>
    <col min="6148" max="6158" width="6.7109375" style="184" customWidth="1"/>
    <col min="6159" max="6159" width="10.42578125" style="184" customWidth="1"/>
    <col min="6160" max="6400" width="11.42578125" style="184"/>
    <col min="6401" max="6401" width="0.85546875" style="184" customWidth="1"/>
    <col min="6402" max="6402" width="13.5703125" style="184" customWidth="1"/>
    <col min="6403" max="6403" width="17.28515625" style="184" customWidth="1"/>
    <col min="6404" max="6414" width="6.7109375" style="184" customWidth="1"/>
    <col min="6415" max="6415" width="10.42578125" style="184" customWidth="1"/>
    <col min="6416" max="6656" width="11.42578125" style="184"/>
    <col min="6657" max="6657" width="0.85546875" style="184" customWidth="1"/>
    <col min="6658" max="6658" width="13.5703125" style="184" customWidth="1"/>
    <col min="6659" max="6659" width="17.28515625" style="184" customWidth="1"/>
    <col min="6660" max="6670" width="6.7109375" style="184" customWidth="1"/>
    <col min="6671" max="6671" width="10.42578125" style="184" customWidth="1"/>
    <col min="6672" max="6912" width="11.42578125" style="184"/>
    <col min="6913" max="6913" width="0.85546875" style="184" customWidth="1"/>
    <col min="6914" max="6914" width="13.5703125" style="184" customWidth="1"/>
    <col min="6915" max="6915" width="17.28515625" style="184" customWidth="1"/>
    <col min="6916" max="6926" width="6.7109375" style="184" customWidth="1"/>
    <col min="6927" max="6927" width="10.42578125" style="184" customWidth="1"/>
    <col min="6928" max="7168" width="11.42578125" style="184"/>
    <col min="7169" max="7169" width="0.85546875" style="184" customWidth="1"/>
    <col min="7170" max="7170" width="13.5703125" style="184" customWidth="1"/>
    <col min="7171" max="7171" width="17.28515625" style="184" customWidth="1"/>
    <col min="7172" max="7182" width="6.7109375" style="184" customWidth="1"/>
    <col min="7183" max="7183" width="10.42578125" style="184" customWidth="1"/>
    <col min="7184" max="7424" width="11.42578125" style="184"/>
    <col min="7425" max="7425" width="0.85546875" style="184" customWidth="1"/>
    <col min="7426" max="7426" width="13.5703125" style="184" customWidth="1"/>
    <col min="7427" max="7427" width="17.28515625" style="184" customWidth="1"/>
    <col min="7428" max="7438" width="6.7109375" style="184" customWidth="1"/>
    <col min="7439" max="7439" width="10.42578125" style="184" customWidth="1"/>
    <col min="7440" max="7680" width="11.42578125" style="184"/>
    <col min="7681" max="7681" width="0.85546875" style="184" customWidth="1"/>
    <col min="7682" max="7682" width="13.5703125" style="184" customWidth="1"/>
    <col min="7683" max="7683" width="17.28515625" style="184" customWidth="1"/>
    <col min="7684" max="7694" width="6.7109375" style="184" customWidth="1"/>
    <col min="7695" max="7695" width="10.42578125" style="184" customWidth="1"/>
    <col min="7696" max="7936" width="11.42578125" style="184"/>
    <col min="7937" max="7937" width="0.85546875" style="184" customWidth="1"/>
    <col min="7938" max="7938" width="13.5703125" style="184" customWidth="1"/>
    <col min="7939" max="7939" width="17.28515625" style="184" customWidth="1"/>
    <col min="7940" max="7950" width="6.7109375" style="184" customWidth="1"/>
    <col min="7951" max="7951" width="10.42578125" style="184" customWidth="1"/>
    <col min="7952" max="8192" width="11.42578125" style="184"/>
    <col min="8193" max="8193" width="0.85546875" style="184" customWidth="1"/>
    <col min="8194" max="8194" width="13.5703125" style="184" customWidth="1"/>
    <col min="8195" max="8195" width="17.28515625" style="184" customWidth="1"/>
    <col min="8196" max="8206" width="6.7109375" style="184" customWidth="1"/>
    <col min="8207" max="8207" width="10.42578125" style="184" customWidth="1"/>
    <col min="8208" max="8448" width="11.42578125" style="184"/>
    <col min="8449" max="8449" width="0.85546875" style="184" customWidth="1"/>
    <col min="8450" max="8450" width="13.5703125" style="184" customWidth="1"/>
    <col min="8451" max="8451" width="17.28515625" style="184" customWidth="1"/>
    <col min="8452" max="8462" width="6.7109375" style="184" customWidth="1"/>
    <col min="8463" max="8463" width="10.42578125" style="184" customWidth="1"/>
    <col min="8464" max="8704" width="11.42578125" style="184"/>
    <col min="8705" max="8705" width="0.85546875" style="184" customWidth="1"/>
    <col min="8706" max="8706" width="13.5703125" style="184" customWidth="1"/>
    <col min="8707" max="8707" width="17.28515625" style="184" customWidth="1"/>
    <col min="8708" max="8718" width="6.7109375" style="184" customWidth="1"/>
    <col min="8719" max="8719" width="10.42578125" style="184" customWidth="1"/>
    <col min="8720" max="8960" width="11.42578125" style="184"/>
    <col min="8961" max="8961" width="0.85546875" style="184" customWidth="1"/>
    <col min="8962" max="8962" width="13.5703125" style="184" customWidth="1"/>
    <col min="8963" max="8963" width="17.28515625" style="184" customWidth="1"/>
    <col min="8964" max="8974" width="6.7109375" style="184" customWidth="1"/>
    <col min="8975" max="8975" width="10.42578125" style="184" customWidth="1"/>
    <col min="8976" max="9216" width="11.42578125" style="184"/>
    <col min="9217" max="9217" width="0.85546875" style="184" customWidth="1"/>
    <col min="9218" max="9218" width="13.5703125" style="184" customWidth="1"/>
    <col min="9219" max="9219" width="17.28515625" style="184" customWidth="1"/>
    <col min="9220" max="9230" width="6.7109375" style="184" customWidth="1"/>
    <col min="9231" max="9231" width="10.42578125" style="184" customWidth="1"/>
    <col min="9232" max="9472" width="11.42578125" style="184"/>
    <col min="9473" max="9473" width="0.85546875" style="184" customWidth="1"/>
    <col min="9474" max="9474" width="13.5703125" style="184" customWidth="1"/>
    <col min="9475" max="9475" width="17.28515625" style="184" customWidth="1"/>
    <col min="9476" max="9486" width="6.7109375" style="184" customWidth="1"/>
    <col min="9487" max="9487" width="10.42578125" style="184" customWidth="1"/>
    <col min="9488" max="9728" width="11.42578125" style="184"/>
    <col min="9729" max="9729" width="0.85546875" style="184" customWidth="1"/>
    <col min="9730" max="9730" width="13.5703125" style="184" customWidth="1"/>
    <col min="9731" max="9731" width="17.28515625" style="184" customWidth="1"/>
    <col min="9732" max="9742" width="6.7109375" style="184" customWidth="1"/>
    <col min="9743" max="9743" width="10.42578125" style="184" customWidth="1"/>
    <col min="9744" max="9984" width="11.42578125" style="184"/>
    <col min="9985" max="9985" width="0.85546875" style="184" customWidth="1"/>
    <col min="9986" max="9986" width="13.5703125" style="184" customWidth="1"/>
    <col min="9987" max="9987" width="17.28515625" style="184" customWidth="1"/>
    <col min="9988" max="9998" width="6.7109375" style="184" customWidth="1"/>
    <col min="9999" max="9999" width="10.42578125" style="184" customWidth="1"/>
    <col min="10000" max="10240" width="11.42578125" style="184"/>
    <col min="10241" max="10241" width="0.85546875" style="184" customWidth="1"/>
    <col min="10242" max="10242" width="13.5703125" style="184" customWidth="1"/>
    <col min="10243" max="10243" width="17.28515625" style="184" customWidth="1"/>
    <col min="10244" max="10254" width="6.7109375" style="184" customWidth="1"/>
    <col min="10255" max="10255" width="10.42578125" style="184" customWidth="1"/>
    <col min="10256" max="10496" width="11.42578125" style="184"/>
    <col min="10497" max="10497" width="0.85546875" style="184" customWidth="1"/>
    <col min="10498" max="10498" width="13.5703125" style="184" customWidth="1"/>
    <col min="10499" max="10499" width="17.28515625" style="184" customWidth="1"/>
    <col min="10500" max="10510" width="6.7109375" style="184" customWidth="1"/>
    <col min="10511" max="10511" width="10.42578125" style="184" customWidth="1"/>
    <col min="10512" max="10752" width="11.42578125" style="184"/>
    <col min="10753" max="10753" width="0.85546875" style="184" customWidth="1"/>
    <col min="10754" max="10754" width="13.5703125" style="184" customWidth="1"/>
    <col min="10755" max="10755" width="17.28515625" style="184" customWidth="1"/>
    <col min="10756" max="10766" width="6.7109375" style="184" customWidth="1"/>
    <col min="10767" max="10767" width="10.42578125" style="184" customWidth="1"/>
    <col min="10768" max="11008" width="11.42578125" style="184"/>
    <col min="11009" max="11009" width="0.85546875" style="184" customWidth="1"/>
    <col min="11010" max="11010" width="13.5703125" style="184" customWidth="1"/>
    <col min="11011" max="11011" width="17.28515625" style="184" customWidth="1"/>
    <col min="11012" max="11022" width="6.7109375" style="184" customWidth="1"/>
    <col min="11023" max="11023" width="10.42578125" style="184" customWidth="1"/>
    <col min="11024" max="11264" width="11.42578125" style="184"/>
    <col min="11265" max="11265" width="0.85546875" style="184" customWidth="1"/>
    <col min="11266" max="11266" width="13.5703125" style="184" customWidth="1"/>
    <col min="11267" max="11267" width="17.28515625" style="184" customWidth="1"/>
    <col min="11268" max="11278" width="6.7109375" style="184" customWidth="1"/>
    <col min="11279" max="11279" width="10.42578125" style="184" customWidth="1"/>
    <col min="11280" max="11520" width="11.42578125" style="184"/>
    <col min="11521" max="11521" width="0.85546875" style="184" customWidth="1"/>
    <col min="11522" max="11522" width="13.5703125" style="184" customWidth="1"/>
    <col min="11523" max="11523" width="17.28515625" style="184" customWidth="1"/>
    <col min="11524" max="11534" width="6.7109375" style="184" customWidth="1"/>
    <col min="11535" max="11535" width="10.42578125" style="184" customWidth="1"/>
    <col min="11536" max="11776" width="11.42578125" style="184"/>
    <col min="11777" max="11777" width="0.85546875" style="184" customWidth="1"/>
    <col min="11778" max="11778" width="13.5703125" style="184" customWidth="1"/>
    <col min="11779" max="11779" width="17.28515625" style="184" customWidth="1"/>
    <col min="11780" max="11790" width="6.7109375" style="184" customWidth="1"/>
    <col min="11791" max="11791" width="10.42578125" style="184" customWidth="1"/>
    <col min="11792" max="12032" width="11.42578125" style="184"/>
    <col min="12033" max="12033" width="0.85546875" style="184" customWidth="1"/>
    <col min="12034" max="12034" width="13.5703125" style="184" customWidth="1"/>
    <col min="12035" max="12035" width="17.28515625" style="184" customWidth="1"/>
    <col min="12036" max="12046" width="6.7109375" style="184" customWidth="1"/>
    <col min="12047" max="12047" width="10.42578125" style="184" customWidth="1"/>
    <col min="12048" max="12288" width="11.42578125" style="184"/>
    <col min="12289" max="12289" width="0.85546875" style="184" customWidth="1"/>
    <col min="12290" max="12290" width="13.5703125" style="184" customWidth="1"/>
    <col min="12291" max="12291" width="17.28515625" style="184" customWidth="1"/>
    <col min="12292" max="12302" width="6.7109375" style="184" customWidth="1"/>
    <col min="12303" max="12303" width="10.42578125" style="184" customWidth="1"/>
    <col min="12304" max="12544" width="11.42578125" style="184"/>
    <col min="12545" max="12545" width="0.85546875" style="184" customWidth="1"/>
    <col min="12546" max="12546" width="13.5703125" style="184" customWidth="1"/>
    <col min="12547" max="12547" width="17.28515625" style="184" customWidth="1"/>
    <col min="12548" max="12558" width="6.7109375" style="184" customWidth="1"/>
    <col min="12559" max="12559" width="10.42578125" style="184" customWidth="1"/>
    <col min="12560" max="12800" width="11.42578125" style="184"/>
    <col min="12801" max="12801" width="0.85546875" style="184" customWidth="1"/>
    <col min="12802" max="12802" width="13.5703125" style="184" customWidth="1"/>
    <col min="12803" max="12803" width="17.28515625" style="184" customWidth="1"/>
    <col min="12804" max="12814" width="6.7109375" style="184" customWidth="1"/>
    <col min="12815" max="12815" width="10.42578125" style="184" customWidth="1"/>
    <col min="12816" max="13056" width="11.42578125" style="184"/>
    <col min="13057" max="13057" width="0.85546875" style="184" customWidth="1"/>
    <col min="13058" max="13058" width="13.5703125" style="184" customWidth="1"/>
    <col min="13059" max="13059" width="17.28515625" style="184" customWidth="1"/>
    <col min="13060" max="13070" width="6.7109375" style="184" customWidth="1"/>
    <col min="13071" max="13071" width="10.42578125" style="184" customWidth="1"/>
    <col min="13072" max="13312" width="11.42578125" style="184"/>
    <col min="13313" max="13313" width="0.85546875" style="184" customWidth="1"/>
    <col min="13314" max="13314" width="13.5703125" style="184" customWidth="1"/>
    <col min="13315" max="13315" width="17.28515625" style="184" customWidth="1"/>
    <col min="13316" max="13326" width="6.7109375" style="184" customWidth="1"/>
    <col min="13327" max="13327" width="10.42578125" style="184" customWidth="1"/>
    <col min="13328" max="13568" width="11.42578125" style="184"/>
    <col min="13569" max="13569" width="0.85546875" style="184" customWidth="1"/>
    <col min="13570" max="13570" width="13.5703125" style="184" customWidth="1"/>
    <col min="13571" max="13571" width="17.28515625" style="184" customWidth="1"/>
    <col min="13572" max="13582" width="6.7109375" style="184" customWidth="1"/>
    <col min="13583" max="13583" width="10.42578125" style="184" customWidth="1"/>
    <col min="13584" max="13824" width="11.42578125" style="184"/>
    <col min="13825" max="13825" width="0.85546875" style="184" customWidth="1"/>
    <col min="13826" max="13826" width="13.5703125" style="184" customWidth="1"/>
    <col min="13827" max="13827" width="17.28515625" style="184" customWidth="1"/>
    <col min="13828" max="13838" width="6.7109375" style="184" customWidth="1"/>
    <col min="13839" max="13839" width="10.42578125" style="184" customWidth="1"/>
    <col min="13840" max="14080" width="11.42578125" style="184"/>
    <col min="14081" max="14081" width="0.85546875" style="184" customWidth="1"/>
    <col min="14082" max="14082" width="13.5703125" style="184" customWidth="1"/>
    <col min="14083" max="14083" width="17.28515625" style="184" customWidth="1"/>
    <col min="14084" max="14094" width="6.7109375" style="184" customWidth="1"/>
    <col min="14095" max="14095" width="10.42578125" style="184" customWidth="1"/>
    <col min="14096" max="14336" width="11.42578125" style="184"/>
    <col min="14337" max="14337" width="0.85546875" style="184" customWidth="1"/>
    <col min="14338" max="14338" width="13.5703125" style="184" customWidth="1"/>
    <col min="14339" max="14339" width="17.28515625" style="184" customWidth="1"/>
    <col min="14340" max="14350" width="6.7109375" style="184" customWidth="1"/>
    <col min="14351" max="14351" width="10.42578125" style="184" customWidth="1"/>
    <col min="14352" max="14592" width="11.42578125" style="184"/>
    <col min="14593" max="14593" width="0.85546875" style="184" customWidth="1"/>
    <col min="14594" max="14594" width="13.5703125" style="184" customWidth="1"/>
    <col min="14595" max="14595" width="17.28515625" style="184" customWidth="1"/>
    <col min="14596" max="14606" width="6.7109375" style="184" customWidth="1"/>
    <col min="14607" max="14607" width="10.42578125" style="184" customWidth="1"/>
    <col min="14608" max="14848" width="11.42578125" style="184"/>
    <col min="14849" max="14849" width="0.85546875" style="184" customWidth="1"/>
    <col min="14850" max="14850" width="13.5703125" style="184" customWidth="1"/>
    <col min="14851" max="14851" width="17.28515625" style="184" customWidth="1"/>
    <col min="14852" max="14862" width="6.7109375" style="184" customWidth="1"/>
    <col min="14863" max="14863" width="10.42578125" style="184" customWidth="1"/>
    <col min="14864" max="15104" width="11.42578125" style="184"/>
    <col min="15105" max="15105" width="0.85546875" style="184" customWidth="1"/>
    <col min="15106" max="15106" width="13.5703125" style="184" customWidth="1"/>
    <col min="15107" max="15107" width="17.28515625" style="184" customWidth="1"/>
    <col min="15108" max="15118" width="6.7109375" style="184" customWidth="1"/>
    <col min="15119" max="15119" width="10.42578125" style="184" customWidth="1"/>
    <col min="15120" max="15360" width="11.42578125" style="184"/>
    <col min="15361" max="15361" width="0.85546875" style="184" customWidth="1"/>
    <col min="15362" max="15362" width="13.5703125" style="184" customWidth="1"/>
    <col min="15363" max="15363" width="17.28515625" style="184" customWidth="1"/>
    <col min="15364" max="15374" width="6.7109375" style="184" customWidth="1"/>
    <col min="15375" max="15375" width="10.42578125" style="184" customWidth="1"/>
    <col min="15376" max="15616" width="11.42578125" style="184"/>
    <col min="15617" max="15617" width="0.85546875" style="184" customWidth="1"/>
    <col min="15618" max="15618" width="13.5703125" style="184" customWidth="1"/>
    <col min="15619" max="15619" width="17.28515625" style="184" customWidth="1"/>
    <col min="15620" max="15630" width="6.7109375" style="184" customWidth="1"/>
    <col min="15631" max="15631" width="10.42578125" style="184" customWidth="1"/>
    <col min="15632" max="15872" width="11.42578125" style="184"/>
    <col min="15873" max="15873" width="0.85546875" style="184" customWidth="1"/>
    <col min="15874" max="15874" width="13.5703125" style="184" customWidth="1"/>
    <col min="15875" max="15875" width="17.28515625" style="184" customWidth="1"/>
    <col min="15876" max="15886" width="6.7109375" style="184" customWidth="1"/>
    <col min="15887" max="15887" width="10.42578125" style="184" customWidth="1"/>
    <col min="15888" max="16128" width="11.42578125" style="184"/>
    <col min="16129" max="16129" width="0.85546875" style="184" customWidth="1"/>
    <col min="16130" max="16130" width="13.5703125" style="184" customWidth="1"/>
    <col min="16131" max="16131" width="17.28515625" style="184" customWidth="1"/>
    <col min="16132" max="16142" width="6.7109375" style="184" customWidth="1"/>
    <col min="16143" max="16143" width="10.42578125" style="184" customWidth="1"/>
    <col min="16144" max="16384" width="11.42578125" style="184"/>
  </cols>
  <sheetData>
    <row r="1" spans="1:15" s="64" customFormat="1" ht="8.25" customHeight="1" x14ac:dyDescent="0.2">
      <c r="A1" s="198"/>
      <c r="B1" s="29"/>
      <c r="C1" s="29"/>
      <c r="D1" s="29"/>
      <c r="E1" s="29"/>
      <c r="F1" s="29"/>
      <c r="G1" s="29"/>
      <c r="H1" s="29"/>
      <c r="I1" s="29"/>
      <c r="J1" s="29"/>
      <c r="K1" s="29"/>
      <c r="L1" s="29"/>
      <c r="M1" s="29"/>
    </row>
    <row r="2" spans="1:15" s="64" customFormat="1" ht="50.25" customHeight="1" x14ac:dyDescent="0.2">
      <c r="B2" s="1202" t="s">
        <v>1248</v>
      </c>
      <c r="C2" s="1202"/>
      <c r="D2" s="1202"/>
      <c r="E2" s="1202"/>
      <c r="F2" s="1202"/>
      <c r="G2" s="1202"/>
      <c r="H2" s="1202"/>
      <c r="I2" s="381"/>
      <c r="J2" s="381"/>
      <c r="K2" s="381"/>
      <c r="L2" s="381"/>
      <c r="M2" s="381"/>
    </row>
    <row r="3" spans="1:15" s="1" customFormat="1" ht="21" customHeight="1" x14ac:dyDescent="0.25">
      <c r="B3" s="385" t="s">
        <v>1170</v>
      </c>
      <c r="C3"/>
      <c r="D3"/>
      <c r="E3"/>
      <c r="F3" s="382"/>
      <c r="G3" s="382"/>
      <c r="H3" s="382"/>
      <c r="I3" s="382"/>
      <c r="J3" s="382"/>
      <c r="K3"/>
      <c r="L3"/>
      <c r="M3"/>
    </row>
    <row r="4" spans="1:15" s="1" customFormat="1" ht="14.25" customHeight="1" thickBot="1" x14ac:dyDescent="0.3">
      <c r="B4" s="385"/>
      <c r="C4"/>
      <c r="D4"/>
      <c r="E4"/>
      <c r="F4" s="382"/>
      <c r="G4" s="382"/>
      <c r="H4" s="382"/>
      <c r="I4" s="382"/>
      <c r="J4" s="382"/>
      <c r="K4"/>
      <c r="L4"/>
      <c r="M4"/>
    </row>
    <row r="5" spans="1:15" s="256" customFormat="1" ht="28.5" customHeight="1" x14ac:dyDescent="0.2">
      <c r="A5" s="255"/>
      <c r="B5" s="1386" t="s">
        <v>1855</v>
      </c>
      <c r="C5" s="1387"/>
      <c r="D5" s="1392" t="s">
        <v>1253</v>
      </c>
      <c r="E5" s="1392"/>
      <c r="F5" s="1394" t="s">
        <v>1247</v>
      </c>
      <c r="G5" s="1395"/>
      <c r="H5" s="1395"/>
      <c r="I5" s="1395"/>
      <c r="J5" s="1395"/>
      <c r="K5" s="1395"/>
      <c r="L5" s="1395"/>
      <c r="M5" s="1395"/>
      <c r="N5" s="1395"/>
      <c r="O5" s="1358" t="s">
        <v>1234</v>
      </c>
    </row>
    <row r="6" spans="1:15" s="256" customFormat="1" ht="29.25" customHeight="1" x14ac:dyDescent="0.2">
      <c r="A6" s="255"/>
      <c r="B6" s="1388"/>
      <c r="C6" s="1389"/>
      <c r="D6" s="1393"/>
      <c r="E6" s="1393"/>
      <c r="F6" s="1361" t="s">
        <v>1246</v>
      </c>
      <c r="G6" s="1362"/>
      <c r="H6" s="1362"/>
      <c r="I6" s="1362"/>
      <c r="J6" s="1362"/>
      <c r="K6" s="1362"/>
      <c r="L6" s="1362"/>
      <c r="M6" s="1363" t="s">
        <v>1244</v>
      </c>
      <c r="N6" s="1363" t="s">
        <v>1241</v>
      </c>
      <c r="O6" s="1359"/>
    </row>
    <row r="7" spans="1:15" s="256" customFormat="1" ht="134.25" customHeight="1" x14ac:dyDescent="0.2">
      <c r="A7" s="255"/>
      <c r="B7" s="1390"/>
      <c r="C7" s="1391"/>
      <c r="D7" s="257" t="s">
        <v>1242</v>
      </c>
      <c r="E7" s="257" t="s">
        <v>1243</v>
      </c>
      <c r="F7" s="257" t="s">
        <v>1235</v>
      </c>
      <c r="G7" s="257" t="s">
        <v>1236</v>
      </c>
      <c r="H7" s="257" t="s">
        <v>1237</v>
      </c>
      <c r="I7" s="257" t="s">
        <v>1238</v>
      </c>
      <c r="J7" s="257" t="s">
        <v>1239</v>
      </c>
      <c r="K7" s="257" t="s">
        <v>1240</v>
      </c>
      <c r="L7" s="257" t="s">
        <v>1245</v>
      </c>
      <c r="M7" s="1364"/>
      <c r="N7" s="1364"/>
      <c r="O7" s="1360"/>
    </row>
    <row r="8" spans="1:15" s="256" customFormat="1" ht="6.75" customHeight="1" thickBot="1" x14ac:dyDescent="0.3">
      <c r="A8" s="255"/>
      <c r="B8" s="258"/>
      <c r="C8" s="258"/>
      <c r="D8" s="259"/>
      <c r="E8" s="259"/>
      <c r="F8" s="259"/>
      <c r="G8" s="259"/>
      <c r="H8" s="259"/>
      <c r="I8" s="259"/>
      <c r="J8" s="259"/>
      <c r="K8" s="259"/>
      <c r="L8" s="259"/>
      <c r="M8" s="260"/>
      <c r="N8" s="260"/>
      <c r="O8" s="258"/>
    </row>
    <row r="9" spans="1:15" s="256" customFormat="1" ht="35.25" customHeight="1" thickBot="1" x14ac:dyDescent="0.25">
      <c r="A9" s="255"/>
      <c r="B9" s="1376" t="s">
        <v>1232</v>
      </c>
      <c r="C9" s="1377"/>
      <c r="D9" s="1377"/>
      <c r="E9" s="1377"/>
      <c r="F9" s="1377"/>
      <c r="G9" s="1377"/>
      <c r="H9" s="1377"/>
      <c r="I9" s="1377"/>
      <c r="J9" s="1377"/>
      <c r="K9" s="1377"/>
      <c r="L9" s="1377"/>
      <c r="M9" s="1377"/>
      <c r="N9" s="1377"/>
      <c r="O9" s="1378"/>
    </row>
    <row r="10" spans="1:15" s="256" customFormat="1" ht="30.75" customHeight="1" x14ac:dyDescent="0.2">
      <c r="B10" s="1379" t="s">
        <v>1931</v>
      </c>
      <c r="C10" s="765" t="s">
        <v>1225</v>
      </c>
      <c r="D10" s="763"/>
      <c r="E10" s="763"/>
      <c r="F10" s="763"/>
      <c r="G10" s="763"/>
      <c r="H10" s="763"/>
      <c r="I10" s="763"/>
      <c r="J10" s="763"/>
      <c r="K10" s="763"/>
      <c r="L10" s="763"/>
      <c r="M10" s="763"/>
      <c r="N10" s="763"/>
      <c r="O10" s="766" t="str">
        <f t="shared" ref="O10:O16" si="0">IF(AND(D10="",E10="",F10="",I10="",N10=""),"",SUM(D10:N10))</f>
        <v/>
      </c>
    </row>
    <row r="11" spans="1:15" s="256" customFormat="1" ht="31.5" customHeight="1" x14ac:dyDescent="0.2">
      <c r="B11" s="1380"/>
      <c r="C11" s="723" t="s">
        <v>1226</v>
      </c>
      <c r="D11" s="764"/>
      <c r="E11" s="764"/>
      <c r="F11" s="764"/>
      <c r="G11" s="764"/>
      <c r="H11" s="764"/>
      <c r="I11" s="764"/>
      <c r="J11" s="764"/>
      <c r="K11" s="764"/>
      <c r="L11" s="764"/>
      <c r="M11" s="764"/>
      <c r="N11" s="764"/>
      <c r="O11" s="724" t="str">
        <f t="shared" si="0"/>
        <v/>
      </c>
    </row>
    <row r="12" spans="1:15" s="256" customFormat="1" ht="30.75" customHeight="1" x14ac:dyDescent="0.2">
      <c r="B12" s="1380"/>
      <c r="C12" s="723" t="s">
        <v>1227</v>
      </c>
      <c r="D12" s="764"/>
      <c r="E12" s="764"/>
      <c r="F12" s="764"/>
      <c r="G12" s="764"/>
      <c r="H12" s="764"/>
      <c r="I12" s="764"/>
      <c r="J12" s="764"/>
      <c r="K12" s="764"/>
      <c r="L12" s="764"/>
      <c r="M12" s="764"/>
      <c r="N12" s="764"/>
      <c r="O12" s="724" t="str">
        <f t="shared" si="0"/>
        <v/>
      </c>
    </row>
    <row r="13" spans="1:15" s="256" customFormat="1" ht="29.25" customHeight="1" x14ac:dyDescent="0.2">
      <c r="B13" s="1380" t="s">
        <v>1228</v>
      </c>
      <c r="C13" s="1381"/>
      <c r="D13" s="764"/>
      <c r="E13" s="764"/>
      <c r="F13" s="764"/>
      <c r="G13" s="764"/>
      <c r="H13" s="764"/>
      <c r="I13" s="764"/>
      <c r="J13" s="764"/>
      <c r="K13" s="764"/>
      <c r="L13" s="764"/>
      <c r="M13" s="764"/>
      <c r="N13" s="764"/>
      <c r="O13" s="724" t="str">
        <f t="shared" si="0"/>
        <v/>
      </c>
    </row>
    <row r="14" spans="1:15" s="256" customFormat="1" ht="28.5" customHeight="1" x14ac:dyDescent="0.2">
      <c r="B14" s="1380" t="s">
        <v>1229</v>
      </c>
      <c r="C14" s="1382"/>
      <c r="D14" s="261"/>
      <c r="E14" s="261"/>
      <c r="F14" s="261"/>
      <c r="G14" s="261"/>
      <c r="H14" s="261"/>
      <c r="I14" s="261"/>
      <c r="J14" s="261"/>
      <c r="K14" s="261"/>
      <c r="L14" s="261"/>
      <c r="M14" s="261"/>
      <c r="N14" s="261"/>
      <c r="O14" s="263" t="str">
        <f t="shared" si="0"/>
        <v/>
      </c>
    </row>
    <row r="15" spans="1:15" s="256" customFormat="1" ht="27" customHeight="1" x14ac:dyDescent="0.2">
      <c r="B15" s="1380" t="s">
        <v>1230</v>
      </c>
      <c r="C15" s="1383"/>
      <c r="D15" s="262"/>
      <c r="E15" s="262"/>
      <c r="F15" s="262"/>
      <c r="G15" s="262"/>
      <c r="H15" s="262"/>
      <c r="I15" s="262"/>
      <c r="J15" s="262"/>
      <c r="K15" s="262"/>
      <c r="L15" s="262"/>
      <c r="M15" s="262"/>
      <c r="N15" s="262"/>
      <c r="O15" s="263" t="str">
        <f t="shared" si="0"/>
        <v/>
      </c>
    </row>
    <row r="16" spans="1:15" s="256" customFormat="1" ht="28.5" customHeight="1" x14ac:dyDescent="0.2">
      <c r="B16" s="1384" t="s">
        <v>1231</v>
      </c>
      <c r="C16" s="1385"/>
      <c r="D16" s="264"/>
      <c r="E16" s="264"/>
      <c r="F16" s="264"/>
      <c r="G16" s="264"/>
      <c r="H16" s="264"/>
      <c r="I16" s="264"/>
      <c r="J16" s="264"/>
      <c r="K16" s="264"/>
      <c r="L16" s="264"/>
      <c r="M16" s="264"/>
      <c r="N16" s="264"/>
      <c r="O16" s="265" t="str">
        <f t="shared" si="0"/>
        <v/>
      </c>
    </row>
    <row r="17" spans="2:20" s="256" customFormat="1" ht="28.5" customHeight="1" thickBot="1" x14ac:dyDescent="0.25">
      <c r="B17" s="1365" t="s">
        <v>1233</v>
      </c>
      <c r="C17" s="1366"/>
      <c r="D17" s="266" t="str">
        <f>IF(AND(D10="",D11="",D12="",D13="",D14="",D15="",D16=""),"",SUM(D10:D16))</f>
        <v/>
      </c>
      <c r="E17" s="316" t="str">
        <f t="shared" ref="E17:O17" si="1">IF(AND(E10="",E11="",E12="",E13="",E14="",E15="",E16=""),"",SUM(E10:E16))</f>
        <v/>
      </c>
      <c r="F17" s="266" t="str">
        <f t="shared" si="1"/>
        <v/>
      </c>
      <c r="G17" s="317" t="str">
        <f t="shared" si="1"/>
        <v/>
      </c>
      <c r="H17" s="266" t="str">
        <f t="shared" si="1"/>
        <v/>
      </c>
      <c r="I17" s="266" t="str">
        <f t="shared" si="1"/>
        <v/>
      </c>
      <c r="J17" s="266" t="str">
        <f t="shared" si="1"/>
        <v/>
      </c>
      <c r="K17" s="266" t="str">
        <f t="shared" si="1"/>
        <v/>
      </c>
      <c r="L17" s="266" t="str">
        <f t="shared" si="1"/>
        <v/>
      </c>
      <c r="M17" s="266" t="str">
        <f t="shared" si="1"/>
        <v/>
      </c>
      <c r="N17" s="266" t="str">
        <f t="shared" si="1"/>
        <v/>
      </c>
      <c r="O17" s="267" t="str">
        <f t="shared" si="1"/>
        <v/>
      </c>
    </row>
    <row r="18" spans="2:20" s="256" customFormat="1" ht="3.95" customHeight="1" thickBot="1" x14ac:dyDescent="0.25">
      <c r="B18" s="268"/>
      <c r="C18" s="268"/>
      <c r="D18" s="177"/>
      <c r="E18" s="177"/>
      <c r="F18" s="177"/>
      <c r="G18" s="177"/>
      <c r="H18" s="177"/>
      <c r="I18" s="177"/>
      <c r="J18" s="177"/>
      <c r="K18" s="177"/>
      <c r="L18" s="177"/>
      <c r="M18" s="177"/>
      <c r="N18" s="177"/>
      <c r="O18" s="269"/>
    </row>
    <row r="19" spans="2:20" s="256" customFormat="1" ht="30" customHeight="1" thickBot="1" x14ac:dyDescent="0.25">
      <c r="B19" s="1367" t="s">
        <v>1854</v>
      </c>
      <c r="C19" s="1368"/>
      <c r="D19" s="270"/>
      <c r="E19" s="270"/>
      <c r="F19" s="271"/>
      <c r="G19" s="271"/>
      <c r="H19" s="271"/>
      <c r="I19" s="271"/>
      <c r="J19" s="271"/>
      <c r="K19" s="271"/>
      <c r="L19" s="271"/>
      <c r="M19" s="271"/>
      <c r="N19" s="271"/>
      <c r="O19" s="272"/>
      <c r="Q19" s="273"/>
      <c r="R19" s="273"/>
      <c r="S19" s="273"/>
      <c r="T19" s="273"/>
    </row>
    <row r="20" spans="2:20" s="256" customFormat="1" ht="9.9499999999999993" customHeight="1" thickBot="1" x14ac:dyDescent="0.25">
      <c r="B20" s="1369"/>
      <c r="C20" s="1370"/>
      <c r="D20" s="1370"/>
      <c r="E20" s="1370"/>
      <c r="F20" s="1370"/>
      <c r="G20" s="1370"/>
      <c r="H20" s="1370"/>
      <c r="I20" s="1370"/>
      <c r="J20" s="1370"/>
      <c r="K20" s="1370"/>
      <c r="L20" s="1370"/>
      <c r="M20" s="1370"/>
      <c r="N20" s="1370"/>
      <c r="O20" s="1370"/>
      <c r="Q20" s="273"/>
      <c r="R20" s="273"/>
      <c r="S20" s="273"/>
      <c r="T20" s="273"/>
    </row>
    <row r="21" spans="2:20" s="256" customFormat="1" ht="34.5" customHeight="1" x14ac:dyDescent="0.2">
      <c r="B21" s="1371" t="s">
        <v>1254</v>
      </c>
      <c r="C21" s="1372"/>
      <c r="D21" s="1372"/>
      <c r="E21" s="1372"/>
      <c r="F21" s="1372"/>
      <c r="G21" s="1372"/>
      <c r="H21" s="1372"/>
      <c r="I21" s="1372"/>
      <c r="J21" s="1372"/>
      <c r="K21" s="1372"/>
      <c r="L21" s="1372"/>
      <c r="M21" s="1372"/>
      <c r="N21" s="1372"/>
      <c r="O21" s="1373"/>
      <c r="R21" s="274"/>
      <c r="S21" s="274"/>
    </row>
    <row r="22" spans="2:20" s="256" customFormat="1" ht="39" customHeight="1" x14ac:dyDescent="0.2">
      <c r="B22" s="1374" t="s">
        <v>1853</v>
      </c>
      <c r="C22" s="1375"/>
      <c r="D22" s="275"/>
      <c r="E22" s="275"/>
      <c r="F22" s="275"/>
      <c r="G22" s="275"/>
      <c r="H22" s="275"/>
      <c r="I22" s="275"/>
      <c r="J22" s="275"/>
      <c r="K22" s="275"/>
      <c r="L22" s="275"/>
      <c r="M22" s="275"/>
      <c r="N22" s="275"/>
      <c r="O22" s="263"/>
      <c r="R22" s="274"/>
      <c r="S22" s="274"/>
    </row>
    <row r="23" spans="2:20" s="256" customFormat="1" ht="37.5" customHeight="1" x14ac:dyDescent="0.2">
      <c r="B23" s="1374" t="s">
        <v>1852</v>
      </c>
      <c r="C23" s="1375"/>
      <c r="D23" s="275"/>
      <c r="E23" s="275"/>
      <c r="F23" s="320"/>
      <c r="G23" s="275"/>
      <c r="H23" s="275"/>
      <c r="I23" s="275"/>
      <c r="J23" s="275"/>
      <c r="K23" s="275"/>
      <c r="L23" s="275"/>
      <c r="M23" s="275"/>
      <c r="N23" s="275"/>
      <c r="O23" s="263"/>
      <c r="R23" s="274"/>
      <c r="S23" s="274"/>
    </row>
    <row r="24" spans="2:20" s="256" customFormat="1" ht="36.75" customHeight="1" thickBot="1" x14ac:dyDescent="0.25">
      <c r="B24" s="1405" t="s">
        <v>1851</v>
      </c>
      <c r="C24" s="1406"/>
      <c r="D24" s="276"/>
      <c r="E24" s="318"/>
      <c r="F24" s="276"/>
      <c r="G24" s="319"/>
      <c r="H24" s="276"/>
      <c r="I24" s="276"/>
      <c r="J24" s="276"/>
      <c r="K24" s="276"/>
      <c r="L24" s="276"/>
      <c r="M24" s="276"/>
      <c r="N24" s="276"/>
      <c r="O24" s="267"/>
      <c r="R24" s="274"/>
      <c r="S24" s="274"/>
    </row>
    <row r="25" spans="2:20" s="256" customFormat="1" ht="3.95" customHeight="1" thickBot="1" x14ac:dyDescent="0.25">
      <c r="B25" s="277"/>
      <c r="C25" s="277"/>
      <c r="D25" s="278"/>
      <c r="E25" s="278"/>
      <c r="F25" s="278"/>
      <c r="G25" s="278"/>
      <c r="H25" s="278"/>
      <c r="I25" s="278"/>
      <c r="J25" s="278"/>
      <c r="K25" s="278"/>
      <c r="L25" s="278"/>
      <c r="M25" s="278"/>
      <c r="N25" s="278"/>
      <c r="O25" s="177"/>
      <c r="R25" s="274"/>
      <c r="S25" s="274"/>
    </row>
    <row r="26" spans="2:20" s="274" customFormat="1" ht="30.75" customHeight="1" thickBot="1" x14ac:dyDescent="0.25">
      <c r="B26" s="1407" t="s">
        <v>1856</v>
      </c>
      <c r="C26" s="1408"/>
      <c r="D26" s="279"/>
      <c r="E26" s="279"/>
      <c r="F26" s="279"/>
      <c r="G26" s="279"/>
      <c r="H26" s="279"/>
      <c r="I26" s="279"/>
      <c r="J26" s="279"/>
      <c r="K26" s="279"/>
      <c r="L26" s="279"/>
      <c r="M26" s="279"/>
      <c r="N26" s="279"/>
      <c r="O26" s="280"/>
    </row>
    <row r="27" spans="2:20" s="256" customFormat="1" ht="10.5" customHeight="1" thickBot="1" x14ac:dyDescent="0.25">
      <c r="B27" s="281"/>
      <c r="C27" s="282"/>
      <c r="D27" s="283"/>
      <c r="E27" s="283"/>
      <c r="F27" s="283"/>
      <c r="G27" s="283"/>
      <c r="H27" s="278"/>
      <c r="I27" s="278"/>
      <c r="J27" s="278"/>
      <c r="K27" s="278"/>
      <c r="L27" s="278"/>
      <c r="M27" s="278"/>
      <c r="N27" s="278"/>
      <c r="O27" s="278"/>
      <c r="R27" s="274"/>
      <c r="S27" s="274"/>
    </row>
    <row r="28" spans="2:20" s="256" customFormat="1" ht="54" customHeight="1" thickBot="1" x14ac:dyDescent="0.25">
      <c r="B28" s="1409" t="s">
        <v>1857</v>
      </c>
      <c r="C28" s="1410"/>
      <c r="D28" s="284"/>
      <c r="E28" s="284"/>
      <c r="F28" s="284"/>
      <c r="G28" s="284"/>
      <c r="H28" s="284"/>
      <c r="I28" s="284"/>
      <c r="J28" s="284"/>
      <c r="K28" s="284"/>
      <c r="L28" s="284"/>
      <c r="M28" s="284"/>
      <c r="N28" s="284"/>
      <c r="O28" s="285"/>
      <c r="P28" s="565"/>
    </row>
    <row r="29" spans="2:20" s="256" customFormat="1" ht="15" customHeight="1" thickBot="1" x14ac:dyDescent="0.25">
      <c r="B29" s="286"/>
      <c r="C29" s="286"/>
      <c r="D29" s="287"/>
      <c r="E29" s="287"/>
      <c r="F29" s="287"/>
      <c r="G29" s="287"/>
      <c r="H29" s="287"/>
      <c r="I29" s="287"/>
      <c r="J29" s="287"/>
      <c r="K29" s="287"/>
      <c r="L29" s="287"/>
      <c r="M29" s="287"/>
      <c r="N29" s="287"/>
      <c r="O29" s="287"/>
      <c r="R29" s="274"/>
      <c r="S29" s="274"/>
    </row>
    <row r="30" spans="2:20" s="289" customFormat="1" ht="25.5" customHeight="1" thickBot="1" x14ac:dyDescent="0.3">
      <c r="B30" s="1356" t="s">
        <v>1255</v>
      </c>
      <c r="C30" s="1357"/>
      <c r="D30" s="1352" t="s">
        <v>1835</v>
      </c>
      <c r="E30" s="1353"/>
      <c r="F30" s="1353"/>
      <c r="G30" s="1353"/>
      <c r="H30" s="1353"/>
      <c r="I30" s="1353"/>
      <c r="J30" s="1353"/>
      <c r="K30" s="1353"/>
      <c r="L30" s="1353"/>
      <c r="M30" s="1353"/>
      <c r="N30" s="288"/>
      <c r="O30" s="1349"/>
      <c r="R30" s="290"/>
      <c r="S30" s="290"/>
    </row>
    <row r="31" spans="2:20" s="289" customFormat="1" ht="27.75" customHeight="1" thickBot="1" x14ac:dyDescent="0.3">
      <c r="B31" s="291"/>
      <c r="C31" s="292"/>
      <c r="D31" s="1352" t="s">
        <v>1858</v>
      </c>
      <c r="E31" s="1353"/>
      <c r="F31" s="1353"/>
      <c r="G31" s="1353"/>
      <c r="H31" s="1353"/>
      <c r="I31" s="1353"/>
      <c r="J31" s="1353"/>
      <c r="K31" s="1353"/>
      <c r="L31" s="1353"/>
      <c r="M31" s="1353"/>
      <c r="N31" s="288"/>
      <c r="O31" s="1350"/>
      <c r="R31" s="290"/>
      <c r="S31" s="290"/>
    </row>
    <row r="32" spans="2:20" s="256" customFormat="1" ht="27" customHeight="1" thickBot="1" x14ac:dyDescent="0.25">
      <c r="B32" s="1354"/>
      <c r="C32" s="1355"/>
      <c r="D32" s="1352" t="s">
        <v>1836</v>
      </c>
      <c r="E32" s="1353"/>
      <c r="F32" s="1353"/>
      <c r="G32" s="1353"/>
      <c r="H32" s="1353"/>
      <c r="I32" s="1353"/>
      <c r="J32" s="1353"/>
      <c r="K32" s="1353"/>
      <c r="L32" s="1353"/>
      <c r="M32" s="1353"/>
      <c r="N32" s="288"/>
      <c r="O32" s="1351"/>
      <c r="R32" s="274"/>
      <c r="S32" s="274"/>
    </row>
    <row r="33" spans="2:21" ht="8.25" customHeight="1" x14ac:dyDescent="0.2"/>
    <row r="34" spans="2:21" s="256" customFormat="1" ht="9" hidden="1" customHeight="1" x14ac:dyDescent="0.2">
      <c r="B34" s="293"/>
      <c r="C34" s="293"/>
      <c r="D34" s="293"/>
      <c r="E34" s="293"/>
      <c r="F34" s="293"/>
      <c r="G34" s="293"/>
      <c r="H34" s="293"/>
      <c r="I34" s="293"/>
      <c r="J34" s="293"/>
      <c r="K34" s="293"/>
      <c r="L34" s="293"/>
      <c r="M34" s="293"/>
      <c r="N34" s="293"/>
      <c r="O34" s="294"/>
    </row>
    <row r="35" spans="2:21" s="256" customFormat="1" ht="13.5" hidden="1" customHeight="1" x14ac:dyDescent="0.2">
      <c r="B35" s="1396" t="s">
        <v>919</v>
      </c>
      <c r="C35" s="1397"/>
      <c r="D35" s="1397"/>
      <c r="E35" s="1397"/>
      <c r="F35" s="1397"/>
      <c r="G35" s="1397"/>
      <c r="H35" s="1397"/>
      <c r="I35" s="1397"/>
      <c r="J35" s="1397"/>
      <c r="K35" s="1397"/>
      <c r="L35" s="1397"/>
      <c r="M35" s="1397"/>
      <c r="N35" s="1397"/>
      <c r="O35" s="1397"/>
    </row>
    <row r="36" spans="2:21" s="295" customFormat="1" ht="35.450000000000003" hidden="1" customHeight="1" x14ac:dyDescent="0.2">
      <c r="B36" s="1343" t="s">
        <v>920</v>
      </c>
      <c r="C36" s="1344"/>
      <c r="D36" s="1344"/>
      <c r="E36" s="1344"/>
      <c r="F36" s="1344"/>
      <c r="G36" s="1344"/>
      <c r="H36" s="1344"/>
      <c r="I36" s="1344"/>
      <c r="J36" s="1344"/>
      <c r="K36" s="1344"/>
      <c r="L36" s="1344"/>
      <c r="M36" s="1344"/>
      <c r="N36" s="1344"/>
      <c r="O36" s="1344"/>
    </row>
    <row r="37" spans="2:21" s="256" customFormat="1" ht="45.75" hidden="1" customHeight="1" x14ac:dyDescent="0.2">
      <c r="B37" s="1343" t="s">
        <v>921</v>
      </c>
      <c r="C37" s="1343"/>
      <c r="D37" s="1343"/>
      <c r="E37" s="1343"/>
      <c r="F37" s="1343"/>
      <c r="G37" s="1343"/>
      <c r="H37" s="1343"/>
      <c r="I37" s="1343"/>
      <c r="J37" s="1343"/>
      <c r="K37" s="1343"/>
      <c r="L37" s="1343"/>
      <c r="M37" s="1343"/>
      <c r="N37" s="1343"/>
      <c r="O37" s="1343"/>
    </row>
    <row r="38" spans="2:21" s="256" customFormat="1" ht="12" hidden="1" customHeight="1" x14ac:dyDescent="0.2">
      <c r="B38" s="1343" t="s">
        <v>922</v>
      </c>
      <c r="C38" s="1398"/>
      <c r="D38" s="1398"/>
      <c r="E38" s="1398"/>
      <c r="F38" s="1398"/>
      <c r="G38" s="1398"/>
      <c r="H38" s="1398"/>
      <c r="I38" s="1398"/>
      <c r="J38" s="1398"/>
      <c r="K38" s="1398"/>
      <c r="L38" s="1398"/>
      <c r="M38" s="1398"/>
      <c r="N38" s="1398"/>
      <c r="O38" s="1398"/>
    </row>
    <row r="39" spans="2:21" s="256" customFormat="1" ht="12" hidden="1" customHeight="1" x14ac:dyDescent="0.2">
      <c r="B39" s="1343" t="s">
        <v>923</v>
      </c>
      <c r="C39" s="1343"/>
      <c r="D39" s="1343"/>
      <c r="E39" s="1343"/>
      <c r="F39" s="1343"/>
      <c r="G39" s="1343"/>
      <c r="H39" s="1343"/>
      <c r="I39" s="1343"/>
      <c r="J39" s="1343"/>
      <c r="K39" s="1343"/>
      <c r="L39" s="1343"/>
      <c r="M39" s="1343"/>
      <c r="N39" s="1343"/>
      <c r="O39" s="1343"/>
    </row>
    <row r="40" spans="2:21" s="256" customFormat="1" ht="12" hidden="1" customHeight="1" x14ac:dyDescent="0.2">
      <c r="B40" s="1343" t="s">
        <v>924</v>
      </c>
      <c r="C40" s="1343"/>
      <c r="D40" s="1343"/>
      <c r="E40" s="1343"/>
      <c r="F40" s="1343"/>
      <c r="G40" s="1343"/>
      <c r="H40" s="1343"/>
      <c r="I40" s="1343"/>
      <c r="J40" s="1343"/>
      <c r="K40" s="1343"/>
      <c r="L40" s="1343"/>
      <c r="M40" s="1343"/>
      <c r="N40" s="1343"/>
      <c r="O40" s="1343"/>
    </row>
    <row r="41" spans="2:21" s="256" customFormat="1" ht="69.75" hidden="1" customHeight="1" x14ac:dyDescent="0.2">
      <c r="B41" s="1343" t="s">
        <v>925</v>
      </c>
      <c r="C41" s="1343"/>
      <c r="D41" s="1343"/>
      <c r="E41" s="1343"/>
      <c r="F41" s="1343"/>
      <c r="G41" s="1343"/>
      <c r="H41" s="1343"/>
      <c r="I41" s="1343"/>
      <c r="J41" s="1343"/>
      <c r="K41" s="1343"/>
      <c r="L41" s="1343"/>
      <c r="M41" s="1343"/>
      <c r="N41" s="1343"/>
      <c r="O41" s="1343"/>
    </row>
    <row r="42" spans="2:21" s="256" customFormat="1" ht="12" hidden="1" customHeight="1" x14ac:dyDescent="0.2">
      <c r="B42" s="1343" t="s">
        <v>926</v>
      </c>
      <c r="C42" s="1344"/>
      <c r="D42" s="1344"/>
      <c r="E42" s="1344"/>
      <c r="F42" s="1344"/>
      <c r="G42" s="1344"/>
      <c r="H42" s="1344"/>
      <c r="I42" s="1344"/>
      <c r="J42" s="1344"/>
      <c r="K42" s="1344"/>
      <c r="L42" s="1344"/>
      <c r="M42" s="1344"/>
      <c r="N42" s="1344"/>
      <c r="O42" s="1344"/>
    </row>
    <row r="43" spans="2:21" s="256" customFormat="1" ht="5.25" hidden="1" customHeight="1" x14ac:dyDescent="0.2">
      <c r="B43" s="1343" t="s">
        <v>927</v>
      </c>
      <c r="C43" s="1345"/>
      <c r="D43" s="1345"/>
      <c r="E43" s="1345"/>
      <c r="F43" s="1345"/>
      <c r="G43" s="1345"/>
      <c r="H43" s="1345"/>
      <c r="I43" s="1345"/>
      <c r="J43" s="1345"/>
      <c r="K43" s="1345"/>
      <c r="L43" s="1345"/>
      <c r="M43" s="1345"/>
      <c r="N43" s="1345"/>
      <c r="O43" s="1345"/>
    </row>
    <row r="44" spans="2:21" s="64" customFormat="1" ht="26.25" customHeight="1" x14ac:dyDescent="0.2">
      <c r="B44" s="917" t="s">
        <v>1208</v>
      </c>
    </row>
    <row r="45" spans="2:21" s="64" customFormat="1" ht="63" customHeight="1" x14ac:dyDescent="0.2">
      <c r="B45" s="1399" t="s">
        <v>3131</v>
      </c>
      <c r="C45" s="1400"/>
      <c r="D45" s="1400"/>
      <c r="E45" s="1400"/>
      <c r="F45" s="1400"/>
      <c r="G45" s="1400"/>
      <c r="H45" s="1401"/>
      <c r="I45" s="1399" t="s">
        <v>3132</v>
      </c>
      <c r="J45" s="1402"/>
      <c r="K45" s="1402"/>
      <c r="L45" s="1402"/>
      <c r="M45" s="1402"/>
      <c r="N45" s="1402"/>
      <c r="O45" s="1402"/>
      <c r="P45" s="1402"/>
      <c r="Q45" s="1285"/>
    </row>
    <row r="46" spans="2:21" s="64" customFormat="1" ht="38.25" customHeight="1" x14ac:dyDescent="0.2">
      <c r="B46" s="918"/>
      <c r="C46" s="918"/>
      <c r="D46" s="918"/>
      <c r="E46" s="918"/>
      <c r="F46" s="918"/>
      <c r="G46" s="918"/>
      <c r="H46" s="918"/>
      <c r="I46" s="918"/>
      <c r="J46" s="918"/>
      <c r="K46" s="918"/>
      <c r="L46" s="918"/>
      <c r="M46" s="918"/>
      <c r="N46" s="918"/>
      <c r="O46" s="918"/>
    </row>
    <row r="47" spans="2:21" s="256" customFormat="1" ht="17.25" customHeight="1" thickBot="1" x14ac:dyDescent="0.25"/>
    <row r="48" spans="2:21" s="256" customFormat="1" ht="27" customHeight="1" thickBot="1" x14ac:dyDescent="0.25">
      <c r="B48" s="1304" t="s">
        <v>1784</v>
      </c>
      <c r="C48" s="1305"/>
      <c r="D48" s="1305"/>
      <c r="E48" s="1305"/>
      <c r="F48" s="1305"/>
      <c r="G48" s="1306"/>
      <c r="H48" s="296"/>
      <c r="I48" s="1304" t="s">
        <v>1785</v>
      </c>
      <c r="J48" s="1305"/>
      <c r="K48" s="1305"/>
      <c r="L48" s="1305"/>
      <c r="M48" s="1305"/>
      <c r="N48" s="1306"/>
      <c r="P48" s="1304" t="s">
        <v>1786</v>
      </c>
      <c r="Q48" s="1305"/>
      <c r="R48" s="1305"/>
      <c r="S48" s="1305"/>
      <c r="T48" s="1305"/>
      <c r="U48" s="1306"/>
    </row>
    <row r="49" spans="2:21" ht="34.5" customHeight="1" thickBot="1" x14ac:dyDescent="0.25">
      <c r="B49" s="303" t="s">
        <v>1420</v>
      </c>
      <c r="C49" s="304" t="s">
        <v>1412</v>
      </c>
      <c r="D49" s="1333" t="s">
        <v>1783</v>
      </c>
      <c r="E49" s="1334"/>
      <c r="F49" s="1334"/>
      <c r="G49" s="1335"/>
      <c r="I49" s="303" t="s">
        <v>1420</v>
      </c>
      <c r="J49" s="1317" t="s">
        <v>1412</v>
      </c>
      <c r="K49" s="1318"/>
      <c r="L49" s="1319"/>
      <c r="M49" s="1317" t="s">
        <v>1783</v>
      </c>
      <c r="N49" s="1319"/>
      <c r="P49" s="303" t="s">
        <v>1420</v>
      </c>
      <c r="Q49" s="1317" t="s">
        <v>1412</v>
      </c>
      <c r="R49" s="1318"/>
      <c r="S49" s="1319"/>
      <c r="T49" s="1317" t="s">
        <v>1783</v>
      </c>
      <c r="U49" s="1319"/>
    </row>
    <row r="50" spans="2:21" ht="24.75" customHeight="1" thickBot="1" x14ac:dyDescent="0.25">
      <c r="B50" s="1262" t="s">
        <v>148</v>
      </c>
      <c r="C50" s="1276" t="s">
        <v>2448</v>
      </c>
      <c r="D50" s="1276"/>
      <c r="E50" s="1276"/>
      <c r="F50" s="1276"/>
      <c r="G50" s="1277"/>
      <c r="I50" s="1262" t="s">
        <v>148</v>
      </c>
      <c r="J50" s="1276" t="s">
        <v>2447</v>
      </c>
      <c r="K50" s="1276"/>
      <c r="L50" s="1276"/>
      <c r="M50" s="1276"/>
      <c r="N50" s="1277"/>
      <c r="P50" s="1262" t="s">
        <v>148</v>
      </c>
      <c r="Q50" s="1276" t="s">
        <v>2449</v>
      </c>
      <c r="R50" s="1276"/>
      <c r="S50" s="1276"/>
      <c r="T50" s="1276"/>
      <c r="U50" s="1277"/>
    </row>
    <row r="51" spans="2:21" ht="39" customHeight="1" thickBot="1" x14ac:dyDescent="0.25">
      <c r="B51" s="1263"/>
      <c r="C51" s="717" t="s">
        <v>779</v>
      </c>
      <c r="D51" s="1403" t="s">
        <v>614</v>
      </c>
      <c r="E51" s="1403"/>
      <c r="F51" s="1403"/>
      <c r="G51" s="1404"/>
      <c r="I51" s="1263"/>
      <c r="J51" s="1302" t="s">
        <v>779</v>
      </c>
      <c r="K51" s="1303"/>
      <c r="L51" s="1303"/>
      <c r="M51" s="1297" t="s">
        <v>614</v>
      </c>
      <c r="N51" s="1298"/>
      <c r="P51" s="1263"/>
      <c r="Q51" s="1302" t="s">
        <v>779</v>
      </c>
      <c r="R51" s="1303"/>
      <c r="S51" s="1303"/>
      <c r="T51" s="1297" t="s">
        <v>614</v>
      </c>
      <c r="U51" s="1298"/>
    </row>
    <row r="52" spans="2:21" ht="39" customHeight="1" thickBot="1" x14ac:dyDescent="0.25">
      <c r="B52" s="1264"/>
      <c r="C52" s="1346" t="s">
        <v>2816</v>
      </c>
      <c r="D52" s="1347"/>
      <c r="E52" s="1347"/>
      <c r="F52" s="1347"/>
      <c r="G52" s="1348"/>
      <c r="I52" s="1264"/>
      <c r="J52" s="1323" t="s">
        <v>2816</v>
      </c>
      <c r="K52" s="1324"/>
      <c r="L52" s="1324"/>
      <c r="M52" s="1324"/>
      <c r="N52" s="1325"/>
      <c r="P52" s="1264"/>
      <c r="Q52" s="1323" t="s">
        <v>2816</v>
      </c>
      <c r="R52" s="1324"/>
      <c r="S52" s="1324"/>
      <c r="T52" s="1324"/>
      <c r="U52" s="1325"/>
    </row>
    <row r="53" spans="2:21" ht="24.75" customHeight="1" thickBot="1" x14ac:dyDescent="0.25">
      <c r="B53" s="1262" t="s">
        <v>150</v>
      </c>
      <c r="C53" s="1276" t="s">
        <v>2448</v>
      </c>
      <c r="D53" s="1276"/>
      <c r="E53" s="1276"/>
      <c r="F53" s="1276"/>
      <c r="G53" s="1277"/>
      <c r="I53" s="1262" t="s">
        <v>150</v>
      </c>
      <c r="J53" s="1276" t="s">
        <v>2447</v>
      </c>
      <c r="K53" s="1276"/>
      <c r="L53" s="1276"/>
      <c r="M53" s="1276"/>
      <c r="N53" s="1277"/>
      <c r="P53" s="1262" t="s">
        <v>150</v>
      </c>
      <c r="Q53" s="1276" t="s">
        <v>2449</v>
      </c>
      <c r="R53" s="1276"/>
      <c r="S53" s="1276"/>
      <c r="T53" s="1276"/>
      <c r="U53" s="1277"/>
    </row>
    <row r="54" spans="2:21" ht="39" customHeight="1" x14ac:dyDescent="0.2">
      <c r="B54" s="1263"/>
      <c r="C54" s="824" t="s">
        <v>779</v>
      </c>
      <c r="D54" s="1297" t="s">
        <v>1373</v>
      </c>
      <c r="E54" s="1297"/>
      <c r="F54" s="1297"/>
      <c r="G54" s="1298"/>
      <c r="I54" s="1263"/>
      <c r="J54" s="1302" t="s">
        <v>779</v>
      </c>
      <c r="K54" s="1303"/>
      <c r="L54" s="1303"/>
      <c r="M54" s="1297" t="s">
        <v>1373</v>
      </c>
      <c r="N54" s="1298"/>
      <c r="P54" s="1263"/>
      <c r="Q54" s="1302" t="s">
        <v>779</v>
      </c>
      <c r="R54" s="1303"/>
      <c r="S54" s="1303"/>
      <c r="T54" s="1297" t="s">
        <v>1373</v>
      </c>
      <c r="U54" s="1298"/>
    </row>
    <row r="55" spans="2:21" ht="39" customHeight="1" thickBot="1" x14ac:dyDescent="0.25">
      <c r="B55" s="1264"/>
      <c r="C55" s="1323" t="s">
        <v>2816</v>
      </c>
      <c r="D55" s="1324"/>
      <c r="E55" s="1324"/>
      <c r="F55" s="1324"/>
      <c r="G55" s="1325"/>
      <c r="I55" s="1264"/>
      <c r="J55" s="1323" t="s">
        <v>2816</v>
      </c>
      <c r="K55" s="1324"/>
      <c r="L55" s="1324"/>
      <c r="M55" s="1324"/>
      <c r="N55" s="1325"/>
      <c r="P55" s="1264"/>
      <c r="Q55" s="1323" t="s">
        <v>2816</v>
      </c>
      <c r="R55" s="1324"/>
      <c r="S55" s="1324"/>
      <c r="T55" s="1324"/>
      <c r="U55" s="1325"/>
    </row>
    <row r="56" spans="2:21" ht="24.75" customHeight="1" thickBot="1" x14ac:dyDescent="0.25">
      <c r="B56" s="1262" t="s">
        <v>929</v>
      </c>
      <c r="C56" s="1276" t="s">
        <v>2444</v>
      </c>
      <c r="D56" s="1276"/>
      <c r="E56" s="1276"/>
      <c r="F56" s="1276"/>
      <c r="G56" s="1277"/>
      <c r="I56" s="1262" t="s">
        <v>929</v>
      </c>
      <c r="J56" s="1276" t="s">
        <v>2445</v>
      </c>
      <c r="K56" s="1276"/>
      <c r="L56" s="1276"/>
      <c r="M56" s="1276"/>
      <c r="N56" s="1277"/>
      <c r="P56" s="1262" t="s">
        <v>929</v>
      </c>
      <c r="Q56" s="1276" t="s">
        <v>2446</v>
      </c>
      <c r="R56" s="1276"/>
      <c r="S56" s="1276"/>
      <c r="T56" s="1276"/>
      <c r="U56" s="1277"/>
    </row>
    <row r="57" spans="2:21" ht="39" customHeight="1" thickBot="1" x14ac:dyDescent="0.25">
      <c r="B57" s="1263"/>
      <c r="C57" s="716" t="s">
        <v>731</v>
      </c>
      <c r="D57" s="1274" t="s">
        <v>0</v>
      </c>
      <c r="E57" s="1274"/>
      <c r="F57" s="1274"/>
      <c r="G57" s="1275"/>
      <c r="I57" s="1263"/>
      <c r="J57" s="1272" t="s">
        <v>731</v>
      </c>
      <c r="K57" s="1273"/>
      <c r="L57" s="1273"/>
      <c r="M57" s="1274" t="s">
        <v>0</v>
      </c>
      <c r="N57" s="1275"/>
      <c r="P57" s="1263"/>
      <c r="Q57" s="1272" t="s">
        <v>731</v>
      </c>
      <c r="R57" s="1273"/>
      <c r="S57" s="1273"/>
      <c r="T57" s="1274" t="s">
        <v>0</v>
      </c>
      <c r="U57" s="1275"/>
    </row>
    <row r="58" spans="2:21" ht="24.75" customHeight="1" thickBot="1" x14ac:dyDescent="0.25">
      <c r="B58" s="1262" t="s">
        <v>930</v>
      </c>
      <c r="C58" s="1276" t="s">
        <v>2444</v>
      </c>
      <c r="D58" s="1276"/>
      <c r="E58" s="1276"/>
      <c r="F58" s="1276"/>
      <c r="G58" s="1277"/>
      <c r="I58" s="1262" t="s">
        <v>930</v>
      </c>
      <c r="J58" s="1276" t="s">
        <v>2445</v>
      </c>
      <c r="K58" s="1276"/>
      <c r="L58" s="1276"/>
      <c r="M58" s="1276"/>
      <c r="N58" s="1277"/>
      <c r="P58" s="1262" t="s">
        <v>930</v>
      </c>
      <c r="Q58" s="1276" t="s">
        <v>2446</v>
      </c>
      <c r="R58" s="1276"/>
      <c r="S58" s="1276"/>
      <c r="T58" s="1276"/>
      <c r="U58" s="1277"/>
    </row>
    <row r="59" spans="2:21" ht="39" customHeight="1" thickBot="1" x14ac:dyDescent="0.25">
      <c r="B59" s="1263"/>
      <c r="C59" s="716" t="s">
        <v>731</v>
      </c>
      <c r="D59" s="1274" t="s">
        <v>1361</v>
      </c>
      <c r="E59" s="1274"/>
      <c r="F59" s="1274"/>
      <c r="G59" s="1275"/>
      <c r="I59" s="1263"/>
      <c r="J59" s="1272" t="s">
        <v>731</v>
      </c>
      <c r="K59" s="1273"/>
      <c r="L59" s="1273"/>
      <c r="M59" s="1274" t="s">
        <v>1361</v>
      </c>
      <c r="N59" s="1275"/>
      <c r="P59" s="1263"/>
      <c r="Q59" s="1272" t="s">
        <v>731</v>
      </c>
      <c r="R59" s="1273"/>
      <c r="S59" s="1273"/>
      <c r="T59" s="1274" t="s">
        <v>1361</v>
      </c>
      <c r="U59" s="1275"/>
    </row>
    <row r="60" spans="2:21" ht="24.75" customHeight="1" thickBot="1" x14ac:dyDescent="0.25">
      <c r="B60" s="1262" t="s">
        <v>932</v>
      </c>
      <c r="C60" s="1276" t="s">
        <v>2444</v>
      </c>
      <c r="D60" s="1276"/>
      <c r="E60" s="1276"/>
      <c r="F60" s="1276"/>
      <c r="G60" s="1277"/>
      <c r="I60" s="1262" t="s">
        <v>932</v>
      </c>
      <c r="J60" s="1276" t="s">
        <v>2445</v>
      </c>
      <c r="K60" s="1276"/>
      <c r="L60" s="1276"/>
      <c r="M60" s="1276"/>
      <c r="N60" s="1277"/>
      <c r="P60" s="1262" t="s">
        <v>932</v>
      </c>
      <c r="Q60" s="1276" t="s">
        <v>2446</v>
      </c>
      <c r="R60" s="1276"/>
      <c r="S60" s="1276"/>
      <c r="T60" s="1276"/>
      <c r="U60" s="1277"/>
    </row>
    <row r="61" spans="2:21" ht="37.5" customHeight="1" x14ac:dyDescent="0.2">
      <c r="B61" s="1263"/>
      <c r="C61" s="825" t="s">
        <v>731</v>
      </c>
      <c r="D61" s="1274" t="s">
        <v>1789</v>
      </c>
      <c r="E61" s="1274"/>
      <c r="F61" s="1274"/>
      <c r="G61" s="1275"/>
      <c r="I61" s="1263"/>
      <c r="J61" s="1299" t="s">
        <v>731</v>
      </c>
      <c r="K61" s="1273"/>
      <c r="L61" s="1273"/>
      <c r="M61" s="1274" t="s">
        <v>1789</v>
      </c>
      <c r="N61" s="1275"/>
      <c r="P61" s="1263"/>
      <c r="Q61" s="1299" t="s">
        <v>731</v>
      </c>
      <c r="R61" s="1273"/>
      <c r="S61" s="1273"/>
      <c r="T61" s="1274" t="s">
        <v>1789</v>
      </c>
      <c r="U61" s="1275"/>
    </row>
    <row r="62" spans="2:21" ht="37.5" customHeight="1" x14ac:dyDescent="0.2">
      <c r="B62" s="1263"/>
      <c r="C62" s="369" t="s">
        <v>742</v>
      </c>
      <c r="D62" s="1260" t="s">
        <v>615</v>
      </c>
      <c r="E62" s="1260"/>
      <c r="F62" s="1260"/>
      <c r="G62" s="1261"/>
      <c r="I62" s="1263"/>
      <c r="J62" s="1285" t="s">
        <v>742</v>
      </c>
      <c r="K62" s="1191"/>
      <c r="L62" s="1191"/>
      <c r="M62" s="1260" t="s">
        <v>615</v>
      </c>
      <c r="N62" s="1261"/>
      <c r="P62" s="1263"/>
      <c r="Q62" s="1285" t="s">
        <v>742</v>
      </c>
      <c r="R62" s="1191"/>
      <c r="S62" s="1191"/>
      <c r="T62" s="1260" t="s">
        <v>615</v>
      </c>
      <c r="U62" s="1261"/>
    </row>
    <row r="63" spans="2:21" ht="39" customHeight="1" x14ac:dyDescent="0.2">
      <c r="B63" s="1263"/>
      <c r="C63" s="369" t="s">
        <v>743</v>
      </c>
      <c r="D63" s="1260" t="s">
        <v>148</v>
      </c>
      <c r="E63" s="1260"/>
      <c r="F63" s="1260"/>
      <c r="G63" s="1261"/>
      <c r="I63" s="1263"/>
      <c r="J63" s="1285" t="s">
        <v>743</v>
      </c>
      <c r="K63" s="1191"/>
      <c r="L63" s="1191"/>
      <c r="M63" s="1260" t="s">
        <v>148</v>
      </c>
      <c r="N63" s="1261"/>
      <c r="P63" s="1263"/>
      <c r="Q63" s="1285" t="s">
        <v>743</v>
      </c>
      <c r="R63" s="1191"/>
      <c r="S63" s="1191"/>
      <c r="T63" s="1260" t="s">
        <v>148</v>
      </c>
      <c r="U63" s="1261"/>
    </row>
    <row r="64" spans="2:21" ht="39" customHeight="1" x14ac:dyDescent="0.2">
      <c r="B64" s="1263"/>
      <c r="C64" s="369" t="s">
        <v>744</v>
      </c>
      <c r="D64" s="1260" t="s">
        <v>126</v>
      </c>
      <c r="E64" s="1260"/>
      <c r="F64" s="1260"/>
      <c r="G64" s="1261"/>
      <c r="I64" s="1263"/>
      <c r="J64" s="1285" t="s">
        <v>744</v>
      </c>
      <c r="K64" s="1191"/>
      <c r="L64" s="1191"/>
      <c r="M64" s="1260" t="s">
        <v>126</v>
      </c>
      <c r="N64" s="1261"/>
      <c r="P64" s="1263"/>
      <c r="Q64" s="1285" t="s">
        <v>744</v>
      </c>
      <c r="R64" s="1191"/>
      <c r="S64" s="1191"/>
      <c r="T64" s="1260" t="s">
        <v>126</v>
      </c>
      <c r="U64" s="1261"/>
    </row>
    <row r="65" spans="2:21" ht="18.75" customHeight="1" x14ac:dyDescent="0.2">
      <c r="B65" s="1263"/>
      <c r="C65" s="1282" t="s">
        <v>2863</v>
      </c>
      <c r="D65" s="1283"/>
      <c r="E65" s="1283"/>
      <c r="F65" s="1283"/>
      <c r="G65" s="1284"/>
      <c r="I65" s="1263"/>
      <c r="J65" s="1282" t="s">
        <v>2863</v>
      </c>
      <c r="K65" s="1283"/>
      <c r="L65" s="1283"/>
      <c r="M65" s="1283"/>
      <c r="N65" s="1284"/>
      <c r="P65" s="1263"/>
      <c r="Q65" s="1282" t="s">
        <v>2863</v>
      </c>
      <c r="R65" s="1283"/>
      <c r="S65" s="1283"/>
      <c r="T65" s="1283"/>
      <c r="U65" s="1284"/>
    </row>
    <row r="66" spans="2:21" ht="39" customHeight="1" x14ac:dyDescent="0.2">
      <c r="B66" s="1263"/>
      <c r="C66" s="369" t="s">
        <v>742</v>
      </c>
      <c r="D66" s="1260" t="s">
        <v>595</v>
      </c>
      <c r="E66" s="1260"/>
      <c r="F66" s="1260"/>
      <c r="G66" s="1261"/>
      <c r="I66" s="1263"/>
      <c r="J66" s="1285" t="s">
        <v>742</v>
      </c>
      <c r="K66" s="1191"/>
      <c r="L66" s="1191"/>
      <c r="M66" s="1286" t="s">
        <v>595</v>
      </c>
      <c r="N66" s="1287"/>
      <c r="P66" s="1263"/>
      <c r="Q66" s="1285" t="s">
        <v>742</v>
      </c>
      <c r="R66" s="1288"/>
      <c r="S66" s="1288"/>
      <c r="T66" s="1286" t="s">
        <v>595</v>
      </c>
      <c r="U66" s="1287"/>
    </row>
    <row r="67" spans="2:21" ht="39" customHeight="1" thickBot="1" x14ac:dyDescent="0.25">
      <c r="B67" s="1264"/>
      <c r="C67" s="921" t="s">
        <v>743</v>
      </c>
      <c r="D67" s="1300" t="s">
        <v>148</v>
      </c>
      <c r="E67" s="1300"/>
      <c r="F67" s="1300"/>
      <c r="G67" s="1301"/>
      <c r="I67" s="1264"/>
      <c r="J67" s="1289" t="s">
        <v>743</v>
      </c>
      <c r="K67" s="1290"/>
      <c r="L67" s="1290"/>
      <c r="M67" s="1320" t="s">
        <v>148</v>
      </c>
      <c r="N67" s="1321"/>
      <c r="P67" s="1264"/>
      <c r="Q67" s="1289" t="s">
        <v>743</v>
      </c>
      <c r="R67" s="1290"/>
      <c r="S67" s="1290"/>
      <c r="T67" s="1320" t="s">
        <v>148</v>
      </c>
      <c r="U67" s="1321"/>
    </row>
    <row r="68" spans="2:21" ht="24.75" customHeight="1" thickBot="1" x14ac:dyDescent="0.25">
      <c r="B68" s="1262" t="s">
        <v>933</v>
      </c>
      <c r="C68" s="1276" t="s">
        <v>2444</v>
      </c>
      <c r="D68" s="1276"/>
      <c r="E68" s="1276"/>
      <c r="F68" s="1276"/>
      <c r="G68" s="1277"/>
      <c r="I68" s="1263" t="s">
        <v>933</v>
      </c>
      <c r="J68" s="1339" t="s">
        <v>2445</v>
      </c>
      <c r="K68" s="1339"/>
      <c r="L68" s="1339"/>
      <c r="M68" s="1339"/>
      <c r="N68" s="1340"/>
      <c r="P68" s="1263" t="s">
        <v>933</v>
      </c>
      <c r="Q68" s="1339" t="s">
        <v>2446</v>
      </c>
      <c r="R68" s="1339"/>
      <c r="S68" s="1339"/>
      <c r="T68" s="1339"/>
      <c r="U68" s="1340"/>
    </row>
    <row r="69" spans="2:21" ht="37.5" customHeight="1" x14ac:dyDescent="0.2">
      <c r="B69" s="1263"/>
      <c r="C69" s="716" t="s">
        <v>731</v>
      </c>
      <c r="D69" s="1274" t="s">
        <v>1789</v>
      </c>
      <c r="E69" s="1274"/>
      <c r="F69" s="1274"/>
      <c r="G69" s="1275"/>
      <c r="I69" s="1263"/>
      <c r="J69" s="1272" t="s">
        <v>731</v>
      </c>
      <c r="K69" s="1273"/>
      <c r="L69" s="1273"/>
      <c r="M69" s="1274" t="s">
        <v>1789</v>
      </c>
      <c r="N69" s="1275"/>
      <c r="P69" s="1263"/>
      <c r="Q69" s="1272" t="s">
        <v>731</v>
      </c>
      <c r="R69" s="1273"/>
      <c r="S69" s="1273"/>
      <c r="T69" s="1274" t="s">
        <v>1789</v>
      </c>
      <c r="U69" s="1275"/>
    </row>
    <row r="70" spans="2:21" ht="37.5" customHeight="1" x14ac:dyDescent="0.2">
      <c r="B70" s="1263"/>
      <c r="C70" s="10" t="s">
        <v>742</v>
      </c>
      <c r="D70" s="1260" t="s">
        <v>594</v>
      </c>
      <c r="E70" s="1260"/>
      <c r="F70" s="1260"/>
      <c r="G70" s="1261"/>
      <c r="I70" s="1263"/>
      <c r="J70" s="1271" t="s">
        <v>742</v>
      </c>
      <c r="K70" s="1191"/>
      <c r="L70" s="1191"/>
      <c r="M70" s="1260" t="s">
        <v>594</v>
      </c>
      <c r="N70" s="1261"/>
      <c r="P70" s="1263"/>
      <c r="Q70" s="1271" t="s">
        <v>742</v>
      </c>
      <c r="R70" s="1191"/>
      <c r="S70" s="1191"/>
      <c r="T70" s="1260" t="s">
        <v>594</v>
      </c>
      <c r="U70" s="1261"/>
    </row>
    <row r="71" spans="2:21" ht="39" customHeight="1" x14ac:dyDescent="0.2">
      <c r="B71" s="1263"/>
      <c r="C71" s="10" t="s">
        <v>743</v>
      </c>
      <c r="D71" s="1260" t="s">
        <v>148</v>
      </c>
      <c r="E71" s="1260"/>
      <c r="F71" s="1260"/>
      <c r="G71" s="1261"/>
      <c r="I71" s="1263"/>
      <c r="J71" s="1271" t="s">
        <v>743</v>
      </c>
      <c r="K71" s="1191"/>
      <c r="L71" s="1191"/>
      <c r="M71" s="1260" t="s">
        <v>148</v>
      </c>
      <c r="N71" s="1261"/>
      <c r="P71" s="1263"/>
      <c r="Q71" s="1271" t="s">
        <v>743</v>
      </c>
      <c r="R71" s="1191"/>
      <c r="S71" s="1191"/>
      <c r="T71" s="1260" t="s">
        <v>148</v>
      </c>
      <c r="U71" s="1261"/>
    </row>
    <row r="72" spans="2:21" ht="39" customHeight="1" thickBot="1" x14ac:dyDescent="0.25">
      <c r="B72" s="1263"/>
      <c r="C72" s="10" t="s">
        <v>744</v>
      </c>
      <c r="D72" s="1260" t="s">
        <v>126</v>
      </c>
      <c r="E72" s="1260"/>
      <c r="F72" s="1260"/>
      <c r="G72" s="1261"/>
      <c r="I72" s="1263"/>
      <c r="J72" s="1271" t="s">
        <v>744</v>
      </c>
      <c r="K72" s="1191"/>
      <c r="L72" s="1191"/>
      <c r="M72" s="1260" t="s">
        <v>126</v>
      </c>
      <c r="N72" s="1261"/>
      <c r="P72" s="1263"/>
      <c r="Q72" s="1271" t="s">
        <v>744</v>
      </c>
      <c r="R72" s="1191"/>
      <c r="S72" s="1191"/>
      <c r="T72" s="1260" t="s">
        <v>126</v>
      </c>
      <c r="U72" s="1261"/>
    </row>
    <row r="73" spans="2:21" ht="24.75" customHeight="1" thickBot="1" x14ac:dyDescent="0.25">
      <c r="B73" s="1262" t="s">
        <v>934</v>
      </c>
      <c r="C73" s="1276" t="s">
        <v>2444</v>
      </c>
      <c r="D73" s="1276"/>
      <c r="E73" s="1276"/>
      <c r="F73" s="1276"/>
      <c r="G73" s="1277"/>
      <c r="I73" s="1262" t="s">
        <v>934</v>
      </c>
      <c r="J73" s="1276" t="s">
        <v>2445</v>
      </c>
      <c r="K73" s="1276"/>
      <c r="L73" s="1276"/>
      <c r="M73" s="1276"/>
      <c r="N73" s="1277"/>
      <c r="P73" s="1262" t="s">
        <v>934</v>
      </c>
      <c r="Q73" s="1276" t="s">
        <v>2446</v>
      </c>
      <c r="R73" s="1276"/>
      <c r="S73" s="1276"/>
      <c r="T73" s="1276"/>
      <c r="U73" s="1277"/>
    </row>
    <row r="74" spans="2:21" ht="37.5" customHeight="1" x14ac:dyDescent="0.2">
      <c r="B74" s="1263"/>
      <c r="C74" s="716" t="s">
        <v>731</v>
      </c>
      <c r="D74" s="1274" t="s">
        <v>1789</v>
      </c>
      <c r="E74" s="1274"/>
      <c r="F74" s="1274"/>
      <c r="G74" s="1275"/>
      <c r="I74" s="1263"/>
      <c r="J74" s="1272" t="s">
        <v>731</v>
      </c>
      <c r="K74" s="1273"/>
      <c r="L74" s="1273"/>
      <c r="M74" s="1274" t="s">
        <v>1789</v>
      </c>
      <c r="N74" s="1275"/>
      <c r="P74" s="1263"/>
      <c r="Q74" s="1272" t="s">
        <v>731</v>
      </c>
      <c r="R74" s="1273"/>
      <c r="S74" s="1273"/>
      <c r="T74" s="1274" t="s">
        <v>1789</v>
      </c>
      <c r="U74" s="1275"/>
    </row>
    <row r="75" spans="2:21" ht="37.5" customHeight="1" x14ac:dyDescent="0.2">
      <c r="B75" s="1263"/>
      <c r="C75" s="10" t="s">
        <v>742</v>
      </c>
      <c r="D75" s="1260" t="s">
        <v>595</v>
      </c>
      <c r="E75" s="1260"/>
      <c r="F75" s="1260"/>
      <c r="G75" s="1261"/>
      <c r="I75" s="1263"/>
      <c r="J75" s="1271" t="s">
        <v>742</v>
      </c>
      <c r="K75" s="1191"/>
      <c r="L75" s="1191"/>
      <c r="M75" s="1260" t="s">
        <v>595</v>
      </c>
      <c r="N75" s="1261"/>
      <c r="P75" s="1263"/>
      <c r="Q75" s="1271" t="s">
        <v>742</v>
      </c>
      <c r="R75" s="1191"/>
      <c r="S75" s="1191"/>
      <c r="T75" s="1260" t="s">
        <v>595</v>
      </c>
      <c r="U75" s="1261"/>
    </row>
    <row r="76" spans="2:21" ht="39" customHeight="1" x14ac:dyDescent="0.2">
      <c r="B76" s="1263"/>
      <c r="C76" s="10" t="s">
        <v>743</v>
      </c>
      <c r="D76" s="1260" t="s">
        <v>148</v>
      </c>
      <c r="E76" s="1260"/>
      <c r="F76" s="1260"/>
      <c r="G76" s="1261"/>
      <c r="I76" s="1263"/>
      <c r="J76" s="1271" t="s">
        <v>743</v>
      </c>
      <c r="K76" s="1191"/>
      <c r="L76" s="1191"/>
      <c r="M76" s="1260" t="s">
        <v>148</v>
      </c>
      <c r="N76" s="1261"/>
      <c r="P76" s="1263"/>
      <c r="Q76" s="1271" t="s">
        <v>743</v>
      </c>
      <c r="R76" s="1191"/>
      <c r="S76" s="1191"/>
      <c r="T76" s="1260" t="s">
        <v>148</v>
      </c>
      <c r="U76" s="1261"/>
    </row>
    <row r="77" spans="2:21" ht="39" customHeight="1" thickBot="1" x14ac:dyDescent="0.25">
      <c r="B77" s="1263"/>
      <c r="C77" s="10" t="s">
        <v>744</v>
      </c>
      <c r="D77" s="1260" t="s">
        <v>126</v>
      </c>
      <c r="E77" s="1260"/>
      <c r="F77" s="1260"/>
      <c r="G77" s="1261"/>
      <c r="I77" s="1263"/>
      <c r="J77" s="1271" t="s">
        <v>744</v>
      </c>
      <c r="K77" s="1191"/>
      <c r="L77" s="1191"/>
      <c r="M77" s="1260" t="s">
        <v>126</v>
      </c>
      <c r="N77" s="1261"/>
      <c r="P77" s="1263"/>
      <c r="Q77" s="1271" t="s">
        <v>744</v>
      </c>
      <c r="R77" s="1191"/>
      <c r="S77" s="1191"/>
      <c r="T77" s="1260" t="s">
        <v>126</v>
      </c>
      <c r="U77" s="1261"/>
    </row>
    <row r="78" spans="2:21" ht="24.75" customHeight="1" thickBot="1" x14ac:dyDescent="0.25">
      <c r="B78" s="1262" t="s">
        <v>935</v>
      </c>
      <c r="C78" s="1276" t="s">
        <v>2444</v>
      </c>
      <c r="D78" s="1276"/>
      <c r="E78" s="1276"/>
      <c r="F78" s="1276"/>
      <c r="G78" s="1277"/>
      <c r="I78" s="1262" t="s">
        <v>935</v>
      </c>
      <c r="J78" s="1276" t="s">
        <v>2445</v>
      </c>
      <c r="K78" s="1276"/>
      <c r="L78" s="1276"/>
      <c r="M78" s="1276"/>
      <c r="N78" s="1277"/>
      <c r="P78" s="1262" t="s">
        <v>935</v>
      </c>
      <c r="Q78" s="1276" t="s">
        <v>2446</v>
      </c>
      <c r="R78" s="1276"/>
      <c r="S78" s="1276"/>
      <c r="T78" s="1276"/>
      <c r="U78" s="1277"/>
    </row>
    <row r="79" spans="2:21" ht="37.5" customHeight="1" x14ac:dyDescent="0.2">
      <c r="B79" s="1263"/>
      <c r="C79" s="716" t="s">
        <v>731</v>
      </c>
      <c r="D79" s="1274" t="s">
        <v>1789</v>
      </c>
      <c r="E79" s="1274"/>
      <c r="F79" s="1274"/>
      <c r="G79" s="1275"/>
      <c r="I79" s="1263"/>
      <c r="J79" s="1272" t="s">
        <v>731</v>
      </c>
      <c r="K79" s="1273"/>
      <c r="L79" s="1273"/>
      <c r="M79" s="1274" t="s">
        <v>1789</v>
      </c>
      <c r="N79" s="1275"/>
      <c r="P79" s="1263"/>
      <c r="Q79" s="1272" t="s">
        <v>731</v>
      </c>
      <c r="R79" s="1273"/>
      <c r="S79" s="1273"/>
      <c r="T79" s="1274" t="s">
        <v>1789</v>
      </c>
      <c r="U79" s="1275"/>
    </row>
    <row r="80" spans="2:21" ht="37.5" customHeight="1" x14ac:dyDescent="0.2">
      <c r="B80" s="1263"/>
      <c r="C80" s="10" t="s">
        <v>742</v>
      </c>
      <c r="D80" s="1260" t="s">
        <v>1789</v>
      </c>
      <c r="E80" s="1260"/>
      <c r="F80" s="1260"/>
      <c r="G80" s="1261"/>
      <c r="I80" s="1263"/>
      <c r="J80" s="1271" t="s">
        <v>742</v>
      </c>
      <c r="K80" s="1191"/>
      <c r="L80" s="1191"/>
      <c r="M80" s="1260" t="s">
        <v>1789</v>
      </c>
      <c r="N80" s="1261"/>
      <c r="P80" s="1263"/>
      <c r="Q80" s="1271" t="s">
        <v>742</v>
      </c>
      <c r="R80" s="1191"/>
      <c r="S80" s="1191"/>
      <c r="T80" s="1260" t="s">
        <v>1789</v>
      </c>
      <c r="U80" s="1261"/>
    </row>
    <row r="81" spans="2:21" ht="37.5" customHeight="1" x14ac:dyDescent="0.2">
      <c r="B81" s="1263"/>
      <c r="C81" s="155" t="s">
        <v>779</v>
      </c>
      <c r="D81" s="1286" t="s">
        <v>2814</v>
      </c>
      <c r="E81" s="1341"/>
      <c r="F81" s="1341"/>
      <c r="G81" s="1342"/>
      <c r="I81" s="1263"/>
      <c r="J81" s="1271" t="s">
        <v>779</v>
      </c>
      <c r="K81" s="1191"/>
      <c r="L81" s="1399"/>
      <c r="M81" s="1286" t="s">
        <v>2814</v>
      </c>
      <c r="N81" s="1342"/>
      <c r="P81" s="1263"/>
      <c r="Q81" s="1271" t="s">
        <v>779</v>
      </c>
      <c r="R81" s="1191"/>
      <c r="S81" s="1399"/>
      <c r="T81" s="1286" t="s">
        <v>2814</v>
      </c>
      <c r="U81" s="1342"/>
    </row>
    <row r="82" spans="2:21" ht="39" customHeight="1" x14ac:dyDescent="0.2">
      <c r="B82" s="1263"/>
      <c r="C82" s="10" t="s">
        <v>780</v>
      </c>
      <c r="D82" s="1430" t="s">
        <v>148</v>
      </c>
      <c r="E82" s="1430"/>
      <c r="F82" s="1430"/>
      <c r="G82" s="1431"/>
      <c r="I82" s="1263"/>
      <c r="J82" s="1271" t="s">
        <v>780</v>
      </c>
      <c r="K82" s="1191"/>
      <c r="L82" s="1191"/>
      <c r="M82" s="1430" t="s">
        <v>148</v>
      </c>
      <c r="N82" s="1431"/>
      <c r="P82" s="1263"/>
      <c r="Q82" s="1271" t="s">
        <v>780</v>
      </c>
      <c r="R82" s="1191"/>
      <c r="S82" s="1191"/>
      <c r="T82" s="1430" t="s">
        <v>148</v>
      </c>
      <c r="U82" s="1431"/>
    </row>
    <row r="83" spans="2:21" ht="39" customHeight="1" thickBot="1" x14ac:dyDescent="0.25">
      <c r="B83" s="1263"/>
      <c r="C83" s="92" t="s">
        <v>1668</v>
      </c>
      <c r="D83" s="1336" t="s">
        <v>126</v>
      </c>
      <c r="E83" s="1336"/>
      <c r="F83" s="1336"/>
      <c r="G83" s="1337"/>
      <c r="I83" s="1263"/>
      <c r="J83" s="1271" t="s">
        <v>1668</v>
      </c>
      <c r="K83" s="1191"/>
      <c r="L83" s="1191"/>
      <c r="M83" s="1260" t="s">
        <v>126</v>
      </c>
      <c r="N83" s="1261"/>
      <c r="P83" s="1263"/>
      <c r="Q83" s="1271" t="s">
        <v>1668</v>
      </c>
      <c r="R83" s="1191"/>
      <c r="S83" s="1191"/>
      <c r="T83" s="1260" t="s">
        <v>126</v>
      </c>
      <c r="U83" s="1261"/>
    </row>
    <row r="84" spans="2:21" ht="24.75" customHeight="1" thickBot="1" x14ac:dyDescent="0.25">
      <c r="B84" s="1262" t="s">
        <v>936</v>
      </c>
      <c r="C84" s="1276" t="s">
        <v>2444</v>
      </c>
      <c r="D84" s="1276"/>
      <c r="E84" s="1276"/>
      <c r="F84" s="1276"/>
      <c r="G84" s="1277"/>
      <c r="I84" s="1262" t="s">
        <v>936</v>
      </c>
      <c r="J84" s="1276" t="s">
        <v>2445</v>
      </c>
      <c r="K84" s="1276"/>
      <c r="L84" s="1276"/>
      <c r="M84" s="1276"/>
      <c r="N84" s="1277"/>
      <c r="P84" s="1262" t="s">
        <v>936</v>
      </c>
      <c r="Q84" s="1276" t="s">
        <v>2446</v>
      </c>
      <c r="R84" s="1276"/>
      <c r="S84" s="1276"/>
      <c r="T84" s="1276"/>
      <c r="U84" s="1277"/>
    </row>
    <row r="85" spans="2:21" ht="37.5" customHeight="1" x14ac:dyDescent="0.2">
      <c r="B85" s="1263"/>
      <c r="C85" s="716" t="s">
        <v>731</v>
      </c>
      <c r="D85" s="1274" t="s">
        <v>1789</v>
      </c>
      <c r="E85" s="1274"/>
      <c r="F85" s="1274"/>
      <c r="G85" s="1275"/>
      <c r="I85" s="1263"/>
      <c r="J85" s="1272" t="s">
        <v>731</v>
      </c>
      <c r="K85" s="1273"/>
      <c r="L85" s="1273"/>
      <c r="M85" s="1274" t="s">
        <v>1789</v>
      </c>
      <c r="N85" s="1275"/>
      <c r="P85" s="1263"/>
      <c r="Q85" s="1272" t="s">
        <v>731</v>
      </c>
      <c r="R85" s="1273"/>
      <c r="S85" s="1273"/>
      <c r="T85" s="1274" t="s">
        <v>1789</v>
      </c>
      <c r="U85" s="1275"/>
    </row>
    <row r="86" spans="2:21" ht="37.5" customHeight="1" x14ac:dyDescent="0.2">
      <c r="B86" s="1263"/>
      <c r="C86" s="10" t="s">
        <v>742</v>
      </c>
      <c r="D86" s="1260" t="s">
        <v>1789</v>
      </c>
      <c r="E86" s="1260"/>
      <c r="F86" s="1260"/>
      <c r="G86" s="1261"/>
      <c r="I86" s="1263"/>
      <c r="J86" s="1271" t="s">
        <v>742</v>
      </c>
      <c r="K86" s="1191"/>
      <c r="L86" s="1191"/>
      <c r="M86" s="1260" t="s">
        <v>1789</v>
      </c>
      <c r="N86" s="1261"/>
      <c r="P86" s="1263"/>
      <c r="Q86" s="1271" t="s">
        <v>742</v>
      </c>
      <c r="R86" s="1191"/>
      <c r="S86" s="1191"/>
      <c r="T86" s="1260" t="s">
        <v>1789</v>
      </c>
      <c r="U86" s="1261"/>
    </row>
    <row r="87" spans="2:21" ht="37.5" customHeight="1" x14ac:dyDescent="0.2">
      <c r="B87" s="1263"/>
      <c r="C87" s="10" t="s">
        <v>779</v>
      </c>
      <c r="D87" s="1260" t="s">
        <v>945</v>
      </c>
      <c r="E87" s="1260"/>
      <c r="F87" s="1260"/>
      <c r="G87" s="1261"/>
      <c r="I87" s="1263"/>
      <c r="J87" s="1271" t="s">
        <v>779</v>
      </c>
      <c r="K87" s="1191"/>
      <c r="L87" s="1191"/>
      <c r="M87" s="1260" t="s">
        <v>945</v>
      </c>
      <c r="N87" s="1261"/>
      <c r="P87" s="1263"/>
      <c r="Q87" s="1271" t="s">
        <v>779</v>
      </c>
      <c r="R87" s="1191"/>
      <c r="S87" s="1191"/>
      <c r="T87" s="1260" t="s">
        <v>945</v>
      </c>
      <c r="U87" s="1261"/>
    </row>
    <row r="88" spans="2:21" ht="39" customHeight="1" thickBot="1" x14ac:dyDescent="0.25">
      <c r="B88" s="1263"/>
      <c r="C88" s="10" t="s">
        <v>780</v>
      </c>
      <c r="D88" s="1260" t="s">
        <v>148</v>
      </c>
      <c r="E88" s="1260"/>
      <c r="F88" s="1260"/>
      <c r="G88" s="1261"/>
      <c r="I88" s="1263"/>
      <c r="J88" s="1271" t="s">
        <v>780</v>
      </c>
      <c r="K88" s="1191"/>
      <c r="L88" s="1191"/>
      <c r="M88" s="1260" t="s">
        <v>148</v>
      </c>
      <c r="N88" s="1261"/>
      <c r="P88" s="1263"/>
      <c r="Q88" s="1271" t="s">
        <v>780</v>
      </c>
      <c r="R88" s="1191"/>
      <c r="S88" s="1191"/>
      <c r="T88" s="1260" t="s">
        <v>148</v>
      </c>
      <c r="U88" s="1261"/>
    </row>
    <row r="89" spans="2:21" ht="48.75" customHeight="1" thickBot="1" x14ac:dyDescent="0.25">
      <c r="B89" s="1262" t="s">
        <v>937</v>
      </c>
      <c r="C89" s="1276" t="s">
        <v>2444</v>
      </c>
      <c r="D89" s="1276"/>
      <c r="E89" s="1276"/>
      <c r="F89" s="1276"/>
      <c r="G89" s="1277"/>
      <c r="I89" s="1262" t="s">
        <v>937</v>
      </c>
      <c r="J89" s="1276" t="s">
        <v>2445</v>
      </c>
      <c r="K89" s="1276"/>
      <c r="L89" s="1276"/>
      <c r="M89" s="1276"/>
      <c r="N89" s="1277"/>
      <c r="P89" s="1262" t="s">
        <v>937</v>
      </c>
      <c r="Q89" s="1276" t="s">
        <v>2446</v>
      </c>
      <c r="R89" s="1276"/>
      <c r="S89" s="1276"/>
      <c r="T89" s="1276"/>
      <c r="U89" s="1277"/>
    </row>
    <row r="90" spans="2:21" ht="33" customHeight="1" thickBot="1" x14ac:dyDescent="0.25">
      <c r="B90" s="1263"/>
      <c r="C90" s="1265" t="s">
        <v>1787</v>
      </c>
      <c r="D90" s="1266"/>
      <c r="E90" s="1266"/>
      <c r="F90" s="1266"/>
      <c r="G90" s="1267"/>
      <c r="I90" s="1263"/>
      <c r="J90" s="1265" t="s">
        <v>1787</v>
      </c>
      <c r="K90" s="1266"/>
      <c r="L90" s="1266"/>
      <c r="M90" s="1266"/>
      <c r="N90" s="1267"/>
      <c r="P90" s="1263"/>
      <c r="Q90" s="1265" t="s">
        <v>1787</v>
      </c>
      <c r="R90" s="1266"/>
      <c r="S90" s="1266"/>
      <c r="T90" s="1266"/>
      <c r="U90" s="1267"/>
    </row>
    <row r="91" spans="2:21" ht="46.5" customHeight="1" thickBot="1" x14ac:dyDescent="0.25">
      <c r="B91" s="301" t="s">
        <v>946</v>
      </c>
      <c r="C91" s="1266" t="s">
        <v>947</v>
      </c>
      <c r="D91" s="1266"/>
      <c r="E91" s="1266"/>
      <c r="F91" s="1266"/>
      <c r="G91" s="1267"/>
      <c r="I91" s="301" t="s">
        <v>946</v>
      </c>
      <c r="J91" s="1265" t="s">
        <v>948</v>
      </c>
      <c r="K91" s="1266"/>
      <c r="L91" s="1266"/>
      <c r="M91" s="1266"/>
      <c r="N91" s="1267"/>
      <c r="P91" s="301" t="s">
        <v>946</v>
      </c>
      <c r="Q91" s="1265" t="s">
        <v>949</v>
      </c>
      <c r="R91" s="1266"/>
      <c r="S91" s="1266"/>
      <c r="T91" s="1266"/>
      <c r="U91" s="1267"/>
    </row>
    <row r="94" spans="2:21" ht="15" thickBot="1" x14ac:dyDescent="0.25"/>
    <row r="95" spans="2:21" ht="27" customHeight="1" thickBot="1" x14ac:dyDescent="0.25">
      <c r="B95" s="1304" t="s">
        <v>1813</v>
      </c>
      <c r="C95" s="1305"/>
      <c r="D95" s="1305"/>
      <c r="E95" s="1305"/>
      <c r="F95" s="1305"/>
      <c r="G95" s="1306"/>
      <c r="I95" s="1304" t="s">
        <v>1814</v>
      </c>
      <c r="J95" s="1305"/>
      <c r="K95" s="1305"/>
      <c r="L95" s="1305"/>
      <c r="M95" s="1305"/>
      <c r="N95" s="1306"/>
      <c r="P95" s="1304" t="s">
        <v>1815</v>
      </c>
      <c r="Q95" s="1305"/>
      <c r="R95" s="1305"/>
      <c r="S95" s="1305"/>
      <c r="T95" s="1305"/>
      <c r="U95" s="1306"/>
    </row>
    <row r="96" spans="2:21" ht="34.5" customHeight="1" thickBot="1" x14ac:dyDescent="0.25">
      <c r="B96" s="303" t="s">
        <v>1420</v>
      </c>
      <c r="C96" s="304" t="s">
        <v>1412</v>
      </c>
      <c r="D96" s="1333" t="s">
        <v>1783</v>
      </c>
      <c r="E96" s="1334"/>
      <c r="F96" s="1334"/>
      <c r="G96" s="1335"/>
      <c r="I96" s="303" t="s">
        <v>1420</v>
      </c>
      <c r="J96" s="1317" t="s">
        <v>1412</v>
      </c>
      <c r="K96" s="1318"/>
      <c r="L96" s="1319"/>
      <c r="M96" s="1317" t="s">
        <v>1783</v>
      </c>
      <c r="N96" s="1319"/>
      <c r="P96" s="303" t="s">
        <v>1420</v>
      </c>
      <c r="Q96" s="1317" t="s">
        <v>1412</v>
      </c>
      <c r="R96" s="1318"/>
      <c r="S96" s="1319"/>
      <c r="T96" s="1317" t="s">
        <v>1783</v>
      </c>
      <c r="U96" s="1319"/>
    </row>
    <row r="97" spans="2:21" ht="30.75" customHeight="1" thickBot="1" x14ac:dyDescent="0.25">
      <c r="B97" s="1262" t="s">
        <v>148</v>
      </c>
      <c r="C97" s="1276" t="s">
        <v>2441</v>
      </c>
      <c r="D97" s="1276"/>
      <c r="E97" s="1276"/>
      <c r="F97" s="1276"/>
      <c r="G97" s="1277"/>
      <c r="I97" s="1262" t="s">
        <v>148</v>
      </c>
      <c r="J97" s="1276" t="s">
        <v>2442</v>
      </c>
      <c r="K97" s="1276"/>
      <c r="L97" s="1276"/>
      <c r="M97" s="1276"/>
      <c r="N97" s="1277"/>
      <c r="P97" s="1262" t="s">
        <v>148</v>
      </c>
      <c r="Q97" s="1276" t="s">
        <v>2443</v>
      </c>
      <c r="R97" s="1276"/>
      <c r="S97" s="1276"/>
      <c r="T97" s="1276"/>
      <c r="U97" s="1277"/>
    </row>
    <row r="98" spans="2:21" ht="39.75" customHeight="1" x14ac:dyDescent="0.2">
      <c r="B98" s="1263"/>
      <c r="C98" s="824" t="s">
        <v>779</v>
      </c>
      <c r="D98" s="1297" t="s">
        <v>614</v>
      </c>
      <c r="E98" s="1297"/>
      <c r="F98" s="1297"/>
      <c r="G98" s="1298"/>
      <c r="I98" s="1263"/>
      <c r="J98" s="1302" t="s">
        <v>779</v>
      </c>
      <c r="K98" s="1303"/>
      <c r="L98" s="1303"/>
      <c r="M98" s="1297" t="s">
        <v>614</v>
      </c>
      <c r="N98" s="1298"/>
      <c r="P98" s="1263"/>
      <c r="Q98" s="1302" t="s">
        <v>779</v>
      </c>
      <c r="R98" s="1303"/>
      <c r="S98" s="1303"/>
      <c r="T98" s="1297" t="s">
        <v>614</v>
      </c>
      <c r="U98" s="1298"/>
    </row>
    <row r="99" spans="2:21" ht="39.75" customHeight="1" thickBot="1" x14ac:dyDescent="0.25">
      <c r="B99" s="1264"/>
      <c r="C99" s="1323" t="s">
        <v>2816</v>
      </c>
      <c r="D99" s="1324"/>
      <c r="E99" s="1324"/>
      <c r="F99" s="1324"/>
      <c r="G99" s="1325"/>
      <c r="I99" s="1264"/>
      <c r="J99" s="1323" t="s">
        <v>2816</v>
      </c>
      <c r="K99" s="1324"/>
      <c r="L99" s="1324"/>
      <c r="M99" s="1324"/>
      <c r="N99" s="1325"/>
      <c r="P99" s="1264"/>
      <c r="Q99" s="1323" t="s">
        <v>2816</v>
      </c>
      <c r="R99" s="1324"/>
      <c r="S99" s="1324"/>
      <c r="T99" s="1324"/>
      <c r="U99" s="1325"/>
    </row>
    <row r="100" spans="2:21" ht="27" customHeight="1" thickBot="1" x14ac:dyDescent="0.25">
      <c r="B100" s="1262" t="s">
        <v>150</v>
      </c>
      <c r="C100" s="1276" t="s">
        <v>2441</v>
      </c>
      <c r="D100" s="1276"/>
      <c r="E100" s="1276"/>
      <c r="F100" s="1276"/>
      <c r="G100" s="1277"/>
      <c r="I100" s="1262" t="s">
        <v>150</v>
      </c>
      <c r="J100" s="1276" t="s">
        <v>2442</v>
      </c>
      <c r="K100" s="1276"/>
      <c r="L100" s="1276"/>
      <c r="M100" s="1276"/>
      <c r="N100" s="1277"/>
      <c r="P100" s="1262" t="s">
        <v>150</v>
      </c>
      <c r="Q100" s="1276" t="s">
        <v>2443</v>
      </c>
      <c r="R100" s="1276"/>
      <c r="S100" s="1276"/>
      <c r="T100" s="1276"/>
      <c r="U100" s="1277"/>
    </row>
    <row r="101" spans="2:21" ht="40.5" customHeight="1" x14ac:dyDescent="0.2">
      <c r="B101" s="1263"/>
      <c r="C101" s="824" t="s">
        <v>779</v>
      </c>
      <c r="D101" s="1297" t="s">
        <v>1373</v>
      </c>
      <c r="E101" s="1297"/>
      <c r="F101" s="1297"/>
      <c r="G101" s="1298"/>
      <c r="I101" s="1263"/>
      <c r="J101" s="1302" t="s">
        <v>779</v>
      </c>
      <c r="K101" s="1303"/>
      <c r="L101" s="1303"/>
      <c r="M101" s="1297" t="s">
        <v>1373</v>
      </c>
      <c r="N101" s="1298"/>
      <c r="P101" s="1263"/>
      <c r="Q101" s="1302" t="s">
        <v>779</v>
      </c>
      <c r="R101" s="1303"/>
      <c r="S101" s="1303"/>
      <c r="T101" s="1297" t="s">
        <v>1373</v>
      </c>
      <c r="U101" s="1298"/>
    </row>
    <row r="102" spans="2:21" ht="40.5" customHeight="1" thickBot="1" x14ac:dyDescent="0.25">
      <c r="B102" s="1264"/>
      <c r="C102" s="1323" t="s">
        <v>2816</v>
      </c>
      <c r="D102" s="1324"/>
      <c r="E102" s="1324"/>
      <c r="F102" s="1324"/>
      <c r="G102" s="1325"/>
      <c r="I102" s="1264"/>
      <c r="J102" s="1323" t="s">
        <v>2816</v>
      </c>
      <c r="K102" s="1324"/>
      <c r="L102" s="1324"/>
      <c r="M102" s="1324"/>
      <c r="N102" s="1325"/>
      <c r="P102" s="1264"/>
      <c r="Q102" s="1323" t="s">
        <v>2816</v>
      </c>
      <c r="R102" s="1324"/>
      <c r="S102" s="1324"/>
      <c r="T102" s="1324"/>
      <c r="U102" s="1325"/>
    </row>
    <row r="103" spans="2:21" ht="26.25" customHeight="1" thickBot="1" x14ac:dyDescent="0.25">
      <c r="B103" s="1262" t="s">
        <v>929</v>
      </c>
      <c r="C103" s="1276" t="s">
        <v>2437</v>
      </c>
      <c r="D103" s="1276"/>
      <c r="E103" s="1276"/>
      <c r="F103" s="1276"/>
      <c r="G103" s="1277"/>
      <c r="I103" s="1262" t="s">
        <v>929</v>
      </c>
      <c r="J103" s="1276" t="s">
        <v>2438</v>
      </c>
      <c r="K103" s="1276"/>
      <c r="L103" s="1276"/>
      <c r="M103" s="1276"/>
      <c r="N103" s="1277"/>
      <c r="P103" s="1262" t="s">
        <v>929</v>
      </c>
      <c r="Q103" s="1276" t="s">
        <v>2439</v>
      </c>
      <c r="R103" s="1276"/>
      <c r="S103" s="1276"/>
      <c r="T103" s="1276"/>
      <c r="U103" s="1277"/>
    </row>
    <row r="104" spans="2:21" ht="37.5" customHeight="1" thickBot="1" x14ac:dyDescent="0.25">
      <c r="B104" s="1263"/>
      <c r="C104" s="716" t="s">
        <v>731</v>
      </c>
      <c r="D104" s="1274" t="s">
        <v>0</v>
      </c>
      <c r="E104" s="1274"/>
      <c r="F104" s="1274"/>
      <c r="G104" s="1275"/>
      <c r="I104" s="1263"/>
      <c r="J104" s="1272" t="s">
        <v>731</v>
      </c>
      <c r="K104" s="1273"/>
      <c r="L104" s="1273"/>
      <c r="M104" s="1274" t="s">
        <v>0</v>
      </c>
      <c r="N104" s="1275"/>
      <c r="P104" s="1263"/>
      <c r="Q104" s="1272" t="s">
        <v>731</v>
      </c>
      <c r="R104" s="1273"/>
      <c r="S104" s="1273"/>
      <c r="T104" s="1274" t="s">
        <v>0</v>
      </c>
      <c r="U104" s="1275"/>
    </row>
    <row r="105" spans="2:21" ht="29.25" customHeight="1" thickBot="1" x14ac:dyDescent="0.25">
      <c r="B105" s="1262" t="s">
        <v>930</v>
      </c>
      <c r="C105" s="1276" t="s">
        <v>2437</v>
      </c>
      <c r="D105" s="1276"/>
      <c r="E105" s="1276"/>
      <c r="F105" s="1276"/>
      <c r="G105" s="1277"/>
      <c r="I105" s="1262" t="s">
        <v>930</v>
      </c>
      <c r="J105" s="1276" t="s">
        <v>2438</v>
      </c>
      <c r="K105" s="1276"/>
      <c r="L105" s="1276"/>
      <c r="M105" s="1276"/>
      <c r="N105" s="1277"/>
      <c r="P105" s="1262" t="s">
        <v>930</v>
      </c>
      <c r="Q105" s="1276" t="s">
        <v>2439</v>
      </c>
      <c r="R105" s="1276"/>
      <c r="S105" s="1276"/>
      <c r="T105" s="1276"/>
      <c r="U105" s="1277"/>
    </row>
    <row r="106" spans="2:21" ht="36.75" customHeight="1" thickBot="1" x14ac:dyDescent="0.25">
      <c r="B106" s="1263"/>
      <c r="C106" s="716" t="s">
        <v>731</v>
      </c>
      <c r="D106" s="1274" t="s">
        <v>1361</v>
      </c>
      <c r="E106" s="1274"/>
      <c r="F106" s="1274"/>
      <c r="G106" s="1275"/>
      <c r="I106" s="1263"/>
      <c r="J106" s="1272" t="s">
        <v>731</v>
      </c>
      <c r="K106" s="1273"/>
      <c r="L106" s="1273"/>
      <c r="M106" s="1274" t="s">
        <v>1361</v>
      </c>
      <c r="N106" s="1275"/>
      <c r="P106" s="1263"/>
      <c r="Q106" s="1272" t="s">
        <v>731</v>
      </c>
      <c r="R106" s="1273"/>
      <c r="S106" s="1273"/>
      <c r="T106" s="1274" t="s">
        <v>1361</v>
      </c>
      <c r="U106" s="1275"/>
    </row>
    <row r="107" spans="2:21" ht="29.25" customHeight="1" thickBot="1" x14ac:dyDescent="0.25">
      <c r="B107" s="1262" t="s">
        <v>932</v>
      </c>
      <c r="C107" s="1276" t="s">
        <v>2437</v>
      </c>
      <c r="D107" s="1276"/>
      <c r="E107" s="1276"/>
      <c r="F107" s="1276"/>
      <c r="G107" s="1277"/>
      <c r="I107" s="1262" t="s">
        <v>932</v>
      </c>
      <c r="J107" s="1276" t="s">
        <v>2438</v>
      </c>
      <c r="K107" s="1276"/>
      <c r="L107" s="1276"/>
      <c r="M107" s="1276"/>
      <c r="N107" s="1277"/>
      <c r="P107" s="1262" t="s">
        <v>932</v>
      </c>
      <c r="Q107" s="1276" t="s">
        <v>2439</v>
      </c>
      <c r="R107" s="1276"/>
      <c r="S107" s="1276"/>
      <c r="T107" s="1276"/>
      <c r="U107" s="1277"/>
    </row>
    <row r="108" spans="2:21" ht="38.25" customHeight="1" x14ac:dyDescent="0.2">
      <c r="B108" s="1263"/>
      <c r="C108" s="716" t="s">
        <v>731</v>
      </c>
      <c r="D108" s="1274" t="s">
        <v>1789</v>
      </c>
      <c r="E108" s="1274"/>
      <c r="F108" s="1274"/>
      <c r="G108" s="1275"/>
      <c r="I108" s="1263"/>
      <c r="J108" s="1272" t="s">
        <v>731</v>
      </c>
      <c r="K108" s="1273"/>
      <c r="L108" s="1273"/>
      <c r="M108" s="1274" t="s">
        <v>1789</v>
      </c>
      <c r="N108" s="1275"/>
      <c r="P108" s="1263"/>
      <c r="Q108" s="1272" t="s">
        <v>731</v>
      </c>
      <c r="R108" s="1273"/>
      <c r="S108" s="1273"/>
      <c r="T108" s="1274" t="s">
        <v>1789</v>
      </c>
      <c r="U108" s="1275"/>
    </row>
    <row r="109" spans="2:21" ht="36.75" customHeight="1" x14ac:dyDescent="0.2">
      <c r="B109" s="1263"/>
      <c r="C109" s="10" t="s">
        <v>742</v>
      </c>
      <c r="D109" s="1260" t="s">
        <v>615</v>
      </c>
      <c r="E109" s="1260"/>
      <c r="F109" s="1260"/>
      <c r="G109" s="1261"/>
      <c r="I109" s="1263"/>
      <c r="J109" s="1271" t="s">
        <v>742</v>
      </c>
      <c r="K109" s="1191"/>
      <c r="L109" s="1191"/>
      <c r="M109" s="1260" t="s">
        <v>615</v>
      </c>
      <c r="N109" s="1261"/>
      <c r="P109" s="1263"/>
      <c r="Q109" s="1271" t="s">
        <v>742</v>
      </c>
      <c r="R109" s="1191"/>
      <c r="S109" s="1191"/>
      <c r="T109" s="1260" t="s">
        <v>615</v>
      </c>
      <c r="U109" s="1261"/>
    </row>
    <row r="110" spans="2:21" ht="39.75" customHeight="1" x14ac:dyDescent="0.2">
      <c r="B110" s="1263"/>
      <c r="C110" s="10" t="s">
        <v>743</v>
      </c>
      <c r="D110" s="1260" t="s">
        <v>148</v>
      </c>
      <c r="E110" s="1260"/>
      <c r="F110" s="1260"/>
      <c r="G110" s="1261"/>
      <c r="I110" s="1263"/>
      <c r="J110" s="1271" t="s">
        <v>743</v>
      </c>
      <c r="K110" s="1191"/>
      <c r="L110" s="1191"/>
      <c r="M110" s="1260" t="s">
        <v>148</v>
      </c>
      <c r="N110" s="1261"/>
      <c r="P110" s="1263"/>
      <c r="Q110" s="1271" t="s">
        <v>743</v>
      </c>
      <c r="R110" s="1191"/>
      <c r="S110" s="1191"/>
      <c r="T110" s="1260" t="s">
        <v>148</v>
      </c>
      <c r="U110" s="1261"/>
    </row>
    <row r="111" spans="2:21" ht="39" customHeight="1" x14ac:dyDescent="0.2">
      <c r="B111" s="1263"/>
      <c r="C111" s="10" t="s">
        <v>744</v>
      </c>
      <c r="D111" s="1260" t="s">
        <v>126</v>
      </c>
      <c r="E111" s="1260"/>
      <c r="F111" s="1260"/>
      <c r="G111" s="1261"/>
      <c r="I111" s="1263"/>
      <c r="J111" s="1271" t="s">
        <v>744</v>
      </c>
      <c r="K111" s="1191"/>
      <c r="L111" s="1191"/>
      <c r="M111" s="1260" t="s">
        <v>126</v>
      </c>
      <c r="N111" s="1261"/>
      <c r="P111" s="1263"/>
      <c r="Q111" s="1271" t="s">
        <v>744</v>
      </c>
      <c r="R111" s="1191"/>
      <c r="S111" s="1191"/>
      <c r="T111" s="1260" t="s">
        <v>126</v>
      </c>
      <c r="U111" s="1261"/>
    </row>
    <row r="112" spans="2:21" ht="18.75" customHeight="1" x14ac:dyDescent="0.2">
      <c r="B112" s="1263"/>
      <c r="C112" s="1282" t="s">
        <v>2863</v>
      </c>
      <c r="D112" s="1283"/>
      <c r="E112" s="1283"/>
      <c r="F112" s="1283"/>
      <c r="G112" s="1284"/>
      <c r="I112" s="1263"/>
      <c r="J112" s="1282" t="s">
        <v>2863</v>
      </c>
      <c r="K112" s="1283"/>
      <c r="L112" s="1283"/>
      <c r="M112" s="1283"/>
      <c r="N112" s="1284"/>
      <c r="P112" s="1263"/>
      <c r="Q112" s="1282" t="s">
        <v>2863</v>
      </c>
      <c r="R112" s="1283"/>
      <c r="S112" s="1283"/>
      <c r="T112" s="1283"/>
      <c r="U112" s="1284"/>
    </row>
    <row r="113" spans="2:21" ht="39" customHeight="1" x14ac:dyDescent="0.2">
      <c r="B113" s="1263"/>
      <c r="C113" s="369" t="s">
        <v>742</v>
      </c>
      <c r="D113" s="1260" t="s">
        <v>595</v>
      </c>
      <c r="E113" s="1260"/>
      <c r="F113" s="1260"/>
      <c r="G113" s="1261"/>
      <c r="I113" s="1263"/>
      <c r="J113" s="1285" t="s">
        <v>742</v>
      </c>
      <c r="K113" s="1191"/>
      <c r="L113" s="1191"/>
      <c r="M113" s="1286" t="s">
        <v>595</v>
      </c>
      <c r="N113" s="1287"/>
      <c r="P113" s="1263"/>
      <c r="Q113" s="1285" t="s">
        <v>742</v>
      </c>
      <c r="R113" s="1288"/>
      <c r="S113" s="1288"/>
      <c r="T113" s="1286" t="s">
        <v>595</v>
      </c>
      <c r="U113" s="1287"/>
    </row>
    <row r="114" spans="2:21" ht="39" customHeight="1" thickBot="1" x14ac:dyDescent="0.25">
      <c r="B114" s="1264"/>
      <c r="C114" s="921" t="s">
        <v>743</v>
      </c>
      <c r="D114" s="1300" t="s">
        <v>148</v>
      </c>
      <c r="E114" s="1300"/>
      <c r="F114" s="1300"/>
      <c r="G114" s="1301"/>
      <c r="I114" s="1264"/>
      <c r="J114" s="1289" t="s">
        <v>743</v>
      </c>
      <c r="K114" s="1290"/>
      <c r="L114" s="1290"/>
      <c r="M114" s="1320" t="s">
        <v>148</v>
      </c>
      <c r="N114" s="1321"/>
      <c r="P114" s="1264"/>
      <c r="Q114" s="1289" t="s">
        <v>743</v>
      </c>
      <c r="R114" s="1290"/>
      <c r="S114" s="1290"/>
      <c r="T114" s="1320" t="s">
        <v>148</v>
      </c>
      <c r="U114" s="1321"/>
    </row>
    <row r="115" spans="2:21" ht="28.5" customHeight="1" thickBot="1" x14ac:dyDescent="0.25">
      <c r="B115" s="1262" t="s">
        <v>933</v>
      </c>
      <c r="C115" s="1276" t="s">
        <v>2437</v>
      </c>
      <c r="D115" s="1276"/>
      <c r="E115" s="1276"/>
      <c r="F115" s="1276"/>
      <c r="G115" s="1277"/>
      <c r="I115" s="1262" t="s">
        <v>933</v>
      </c>
      <c r="J115" s="1276" t="s">
        <v>2438</v>
      </c>
      <c r="K115" s="1276"/>
      <c r="L115" s="1276"/>
      <c r="M115" s="1276"/>
      <c r="N115" s="1277"/>
      <c r="P115" s="1262" t="s">
        <v>933</v>
      </c>
      <c r="Q115" s="1276" t="s">
        <v>2439</v>
      </c>
      <c r="R115" s="1276"/>
      <c r="S115" s="1276"/>
      <c r="T115" s="1276"/>
      <c r="U115" s="1277"/>
    </row>
    <row r="116" spans="2:21" ht="39" customHeight="1" x14ac:dyDescent="0.2">
      <c r="B116" s="1263"/>
      <c r="C116" s="716" t="s">
        <v>731</v>
      </c>
      <c r="D116" s="1274" t="s">
        <v>1789</v>
      </c>
      <c r="E116" s="1274"/>
      <c r="F116" s="1274"/>
      <c r="G116" s="1275"/>
      <c r="I116" s="1263"/>
      <c r="J116" s="1272" t="s">
        <v>731</v>
      </c>
      <c r="K116" s="1273"/>
      <c r="L116" s="1273"/>
      <c r="M116" s="1274" t="s">
        <v>1789</v>
      </c>
      <c r="N116" s="1275"/>
      <c r="P116" s="1263"/>
      <c r="Q116" s="1272" t="s">
        <v>731</v>
      </c>
      <c r="R116" s="1273"/>
      <c r="S116" s="1273"/>
      <c r="T116" s="1274" t="s">
        <v>1789</v>
      </c>
      <c r="U116" s="1275"/>
    </row>
    <row r="117" spans="2:21" ht="38.25" customHeight="1" x14ac:dyDescent="0.2">
      <c r="B117" s="1263"/>
      <c r="C117" s="10" t="s">
        <v>742</v>
      </c>
      <c r="D117" s="1260" t="s">
        <v>594</v>
      </c>
      <c r="E117" s="1260"/>
      <c r="F117" s="1260"/>
      <c r="G117" s="1261"/>
      <c r="I117" s="1263"/>
      <c r="J117" s="1271" t="s">
        <v>742</v>
      </c>
      <c r="K117" s="1191"/>
      <c r="L117" s="1191"/>
      <c r="M117" s="1260" t="s">
        <v>594</v>
      </c>
      <c r="N117" s="1261"/>
      <c r="P117" s="1263"/>
      <c r="Q117" s="1271" t="s">
        <v>742</v>
      </c>
      <c r="R117" s="1191"/>
      <c r="S117" s="1191"/>
      <c r="T117" s="1260" t="s">
        <v>594</v>
      </c>
      <c r="U117" s="1261"/>
    </row>
    <row r="118" spans="2:21" ht="40.5" customHeight="1" x14ac:dyDescent="0.2">
      <c r="B118" s="1263"/>
      <c r="C118" s="10" t="s">
        <v>743</v>
      </c>
      <c r="D118" s="1260" t="s">
        <v>148</v>
      </c>
      <c r="E118" s="1260"/>
      <c r="F118" s="1260"/>
      <c r="G118" s="1261"/>
      <c r="I118" s="1263"/>
      <c r="J118" s="1271" t="s">
        <v>743</v>
      </c>
      <c r="K118" s="1191"/>
      <c r="L118" s="1191"/>
      <c r="M118" s="1260" t="s">
        <v>148</v>
      </c>
      <c r="N118" s="1261"/>
      <c r="P118" s="1263"/>
      <c r="Q118" s="1271" t="s">
        <v>743</v>
      </c>
      <c r="R118" s="1191"/>
      <c r="S118" s="1191"/>
      <c r="T118" s="1260" t="s">
        <v>148</v>
      </c>
      <c r="U118" s="1261"/>
    </row>
    <row r="119" spans="2:21" ht="39" customHeight="1" thickBot="1" x14ac:dyDescent="0.25">
      <c r="B119" s="1263"/>
      <c r="C119" s="10" t="s">
        <v>744</v>
      </c>
      <c r="D119" s="1260" t="s">
        <v>126</v>
      </c>
      <c r="E119" s="1260"/>
      <c r="F119" s="1260"/>
      <c r="G119" s="1261"/>
      <c r="I119" s="1263"/>
      <c r="J119" s="1271" t="s">
        <v>744</v>
      </c>
      <c r="K119" s="1191"/>
      <c r="L119" s="1191"/>
      <c r="M119" s="1260" t="s">
        <v>126</v>
      </c>
      <c r="N119" s="1261"/>
      <c r="P119" s="1263"/>
      <c r="Q119" s="1271" t="s">
        <v>744</v>
      </c>
      <c r="R119" s="1191"/>
      <c r="S119" s="1191"/>
      <c r="T119" s="1260" t="s">
        <v>126</v>
      </c>
      <c r="U119" s="1261"/>
    </row>
    <row r="120" spans="2:21" ht="31.5" customHeight="1" thickBot="1" x14ac:dyDescent="0.25">
      <c r="B120" s="1262" t="s">
        <v>934</v>
      </c>
      <c r="C120" s="1276" t="s">
        <v>2437</v>
      </c>
      <c r="D120" s="1276"/>
      <c r="E120" s="1276"/>
      <c r="F120" s="1276"/>
      <c r="G120" s="1277"/>
      <c r="I120" s="1262" t="s">
        <v>934</v>
      </c>
      <c r="J120" s="1338" t="s">
        <v>2440</v>
      </c>
      <c r="K120" s="1276"/>
      <c r="L120" s="1276"/>
      <c r="M120" s="1276"/>
      <c r="N120" s="1277"/>
      <c r="P120" s="1262" t="s">
        <v>934</v>
      </c>
      <c r="Q120" s="1276" t="s">
        <v>2439</v>
      </c>
      <c r="R120" s="1276"/>
      <c r="S120" s="1276"/>
      <c r="T120" s="1276"/>
      <c r="U120" s="1277"/>
    </row>
    <row r="121" spans="2:21" ht="38.25" customHeight="1" x14ac:dyDescent="0.2">
      <c r="B121" s="1263"/>
      <c r="C121" s="716" t="s">
        <v>731</v>
      </c>
      <c r="D121" s="1274" t="s">
        <v>1789</v>
      </c>
      <c r="E121" s="1274"/>
      <c r="F121" s="1274"/>
      <c r="G121" s="1275"/>
      <c r="I121" s="1263"/>
      <c r="J121" s="1272" t="s">
        <v>731</v>
      </c>
      <c r="K121" s="1273"/>
      <c r="L121" s="1273"/>
      <c r="M121" s="1274" t="s">
        <v>1789</v>
      </c>
      <c r="N121" s="1275"/>
      <c r="P121" s="1263"/>
      <c r="Q121" s="1272" t="s">
        <v>731</v>
      </c>
      <c r="R121" s="1273"/>
      <c r="S121" s="1273"/>
      <c r="T121" s="1274" t="s">
        <v>1789</v>
      </c>
      <c r="U121" s="1275"/>
    </row>
    <row r="122" spans="2:21" ht="38.25" customHeight="1" x14ac:dyDescent="0.2">
      <c r="B122" s="1263"/>
      <c r="C122" s="10" t="s">
        <v>742</v>
      </c>
      <c r="D122" s="1260" t="s">
        <v>595</v>
      </c>
      <c r="E122" s="1260"/>
      <c r="F122" s="1260"/>
      <c r="G122" s="1261"/>
      <c r="I122" s="1263"/>
      <c r="J122" s="1271" t="s">
        <v>742</v>
      </c>
      <c r="K122" s="1191"/>
      <c r="L122" s="1191"/>
      <c r="M122" s="1260" t="s">
        <v>595</v>
      </c>
      <c r="N122" s="1261"/>
      <c r="P122" s="1263"/>
      <c r="Q122" s="1271" t="s">
        <v>742</v>
      </c>
      <c r="R122" s="1191"/>
      <c r="S122" s="1191"/>
      <c r="T122" s="1260" t="s">
        <v>595</v>
      </c>
      <c r="U122" s="1261"/>
    </row>
    <row r="123" spans="2:21" ht="39.75" customHeight="1" x14ac:dyDescent="0.2">
      <c r="B123" s="1263"/>
      <c r="C123" s="10" t="s">
        <v>743</v>
      </c>
      <c r="D123" s="1260" t="s">
        <v>148</v>
      </c>
      <c r="E123" s="1260"/>
      <c r="F123" s="1260"/>
      <c r="G123" s="1261"/>
      <c r="I123" s="1263"/>
      <c r="J123" s="1271" t="s">
        <v>743</v>
      </c>
      <c r="K123" s="1191"/>
      <c r="L123" s="1191"/>
      <c r="M123" s="1260" t="s">
        <v>148</v>
      </c>
      <c r="N123" s="1261"/>
      <c r="P123" s="1263"/>
      <c r="Q123" s="1271" t="s">
        <v>743</v>
      </c>
      <c r="R123" s="1191"/>
      <c r="S123" s="1191"/>
      <c r="T123" s="1260" t="s">
        <v>148</v>
      </c>
      <c r="U123" s="1261"/>
    </row>
    <row r="124" spans="2:21" ht="39" customHeight="1" thickBot="1" x14ac:dyDescent="0.25">
      <c r="B124" s="1263"/>
      <c r="C124" s="10" t="s">
        <v>744</v>
      </c>
      <c r="D124" s="1260" t="s">
        <v>126</v>
      </c>
      <c r="E124" s="1260"/>
      <c r="F124" s="1260"/>
      <c r="G124" s="1261"/>
      <c r="I124" s="1263"/>
      <c r="J124" s="1271" t="s">
        <v>744</v>
      </c>
      <c r="K124" s="1191"/>
      <c r="L124" s="1191"/>
      <c r="M124" s="1260" t="s">
        <v>126</v>
      </c>
      <c r="N124" s="1261"/>
      <c r="P124" s="1263"/>
      <c r="Q124" s="1271" t="s">
        <v>744</v>
      </c>
      <c r="R124" s="1191"/>
      <c r="S124" s="1191"/>
      <c r="T124" s="1260" t="s">
        <v>126</v>
      </c>
      <c r="U124" s="1261"/>
    </row>
    <row r="125" spans="2:21" ht="28.5" customHeight="1" thickBot="1" x14ac:dyDescent="0.25">
      <c r="B125" s="1262" t="s">
        <v>935</v>
      </c>
      <c r="C125" s="1276" t="s">
        <v>2437</v>
      </c>
      <c r="D125" s="1276"/>
      <c r="E125" s="1276"/>
      <c r="F125" s="1276"/>
      <c r="G125" s="1277"/>
      <c r="I125" s="1262" t="s">
        <v>935</v>
      </c>
      <c r="J125" s="1276" t="s">
        <v>2438</v>
      </c>
      <c r="K125" s="1276"/>
      <c r="L125" s="1276"/>
      <c r="M125" s="1276"/>
      <c r="N125" s="1277"/>
      <c r="P125" s="1262" t="s">
        <v>935</v>
      </c>
      <c r="Q125" s="1276" t="s">
        <v>2439</v>
      </c>
      <c r="R125" s="1276"/>
      <c r="S125" s="1276"/>
      <c r="T125" s="1276"/>
      <c r="U125" s="1277"/>
    </row>
    <row r="126" spans="2:21" ht="39" customHeight="1" x14ac:dyDescent="0.2">
      <c r="B126" s="1263"/>
      <c r="C126" s="716" t="s">
        <v>731</v>
      </c>
      <c r="D126" s="1274" t="s">
        <v>1789</v>
      </c>
      <c r="E126" s="1274"/>
      <c r="F126" s="1274"/>
      <c r="G126" s="1275"/>
      <c r="I126" s="1263"/>
      <c r="J126" s="1272" t="s">
        <v>731</v>
      </c>
      <c r="K126" s="1273"/>
      <c r="L126" s="1273"/>
      <c r="M126" s="1274" t="s">
        <v>1789</v>
      </c>
      <c r="N126" s="1275"/>
      <c r="P126" s="1263"/>
      <c r="Q126" s="1272" t="s">
        <v>676</v>
      </c>
      <c r="R126" s="1273"/>
      <c r="S126" s="1273"/>
      <c r="T126" s="1274" t="s">
        <v>1789</v>
      </c>
      <c r="U126" s="1275"/>
    </row>
    <row r="127" spans="2:21" ht="39.75" customHeight="1" x14ac:dyDescent="0.2">
      <c r="B127" s="1263"/>
      <c r="C127" s="10" t="s">
        <v>742</v>
      </c>
      <c r="D127" s="1260" t="s">
        <v>1789</v>
      </c>
      <c r="E127" s="1260"/>
      <c r="F127" s="1260"/>
      <c r="G127" s="1261"/>
      <c r="I127" s="1263"/>
      <c r="J127" s="1271" t="s">
        <v>742</v>
      </c>
      <c r="K127" s="1191"/>
      <c r="L127" s="1191"/>
      <c r="M127" s="1260" t="s">
        <v>1789</v>
      </c>
      <c r="N127" s="1261"/>
      <c r="P127" s="1263"/>
      <c r="Q127" s="1271" t="s">
        <v>742</v>
      </c>
      <c r="R127" s="1191"/>
      <c r="S127" s="1191"/>
      <c r="T127" s="1260" t="s">
        <v>1789</v>
      </c>
      <c r="U127" s="1261"/>
    </row>
    <row r="128" spans="2:21" ht="38.25" customHeight="1" x14ac:dyDescent="0.2">
      <c r="B128" s="1263"/>
      <c r="C128" s="10" t="s">
        <v>779</v>
      </c>
      <c r="D128" s="1260" t="s">
        <v>2814</v>
      </c>
      <c r="E128" s="1260"/>
      <c r="F128" s="1260"/>
      <c r="G128" s="1261"/>
      <c r="I128" s="1263"/>
      <c r="J128" s="1258" t="s">
        <v>779</v>
      </c>
      <c r="K128" s="1259"/>
      <c r="L128" s="1259"/>
      <c r="M128" s="1260" t="s">
        <v>2814</v>
      </c>
      <c r="N128" s="1261"/>
      <c r="P128" s="1263"/>
      <c r="Q128" s="1258" t="s">
        <v>779</v>
      </c>
      <c r="R128" s="1259"/>
      <c r="S128" s="1259"/>
      <c r="T128" s="1260" t="s">
        <v>2814</v>
      </c>
      <c r="U128" s="1261"/>
    </row>
    <row r="129" spans="2:21" ht="39.75" customHeight="1" x14ac:dyDescent="0.2">
      <c r="B129" s="1263"/>
      <c r="C129" s="10" t="s">
        <v>780</v>
      </c>
      <c r="D129" s="1260" t="s">
        <v>148</v>
      </c>
      <c r="E129" s="1260"/>
      <c r="F129" s="1260"/>
      <c r="G129" s="1261"/>
      <c r="I129" s="1263"/>
      <c r="J129" s="1256" t="s">
        <v>780</v>
      </c>
      <c r="K129" s="1322"/>
      <c r="L129" s="1322"/>
      <c r="M129" s="1260" t="s">
        <v>148</v>
      </c>
      <c r="N129" s="1261"/>
      <c r="P129" s="1263"/>
      <c r="Q129" s="1256" t="s">
        <v>780</v>
      </c>
      <c r="R129" s="1322"/>
      <c r="S129" s="1322"/>
      <c r="T129" s="1260" t="s">
        <v>148</v>
      </c>
      <c r="U129" s="1261"/>
    </row>
    <row r="130" spans="2:21" ht="39" customHeight="1" thickBot="1" x14ac:dyDescent="0.25">
      <c r="B130" s="1263"/>
      <c r="C130" s="92" t="s">
        <v>1668</v>
      </c>
      <c r="D130" s="1336" t="s">
        <v>126</v>
      </c>
      <c r="E130" s="1336"/>
      <c r="F130" s="1336"/>
      <c r="G130" s="1337"/>
      <c r="I130" s="1263"/>
      <c r="J130" s="1271" t="s">
        <v>1668</v>
      </c>
      <c r="K130" s="1191"/>
      <c r="L130" s="1191"/>
      <c r="M130" s="1260" t="s">
        <v>126</v>
      </c>
      <c r="N130" s="1261"/>
      <c r="P130" s="1263"/>
      <c r="Q130" s="1271" t="s">
        <v>1668</v>
      </c>
      <c r="R130" s="1191"/>
      <c r="S130" s="1191"/>
      <c r="T130" s="1260" t="s">
        <v>126</v>
      </c>
      <c r="U130" s="1261"/>
    </row>
    <row r="131" spans="2:21" ht="28.5" customHeight="1" thickBot="1" x14ac:dyDescent="0.25">
      <c r="B131" s="1262" t="s">
        <v>936</v>
      </c>
      <c r="C131" s="1276" t="s">
        <v>2437</v>
      </c>
      <c r="D131" s="1276"/>
      <c r="E131" s="1276"/>
      <c r="F131" s="1276"/>
      <c r="G131" s="1277"/>
      <c r="I131" s="1262" t="s">
        <v>936</v>
      </c>
      <c r="J131" s="1276" t="s">
        <v>2438</v>
      </c>
      <c r="K131" s="1276"/>
      <c r="L131" s="1276"/>
      <c r="M131" s="1276"/>
      <c r="N131" s="1277"/>
      <c r="P131" s="1262" t="s">
        <v>936</v>
      </c>
      <c r="Q131" s="1276" t="s">
        <v>2439</v>
      </c>
      <c r="R131" s="1276"/>
      <c r="S131" s="1276"/>
      <c r="T131" s="1276"/>
      <c r="U131" s="1277"/>
    </row>
    <row r="132" spans="2:21" ht="35.25" customHeight="1" x14ac:dyDescent="0.2">
      <c r="B132" s="1263"/>
      <c r="C132" s="716" t="s">
        <v>731</v>
      </c>
      <c r="D132" s="1274" t="s">
        <v>1789</v>
      </c>
      <c r="E132" s="1274"/>
      <c r="F132" s="1274"/>
      <c r="G132" s="1275"/>
      <c r="I132" s="1263"/>
      <c r="J132" s="1272" t="s">
        <v>731</v>
      </c>
      <c r="K132" s="1273"/>
      <c r="L132" s="1273"/>
      <c r="M132" s="1274" t="s">
        <v>1789</v>
      </c>
      <c r="N132" s="1275"/>
      <c r="P132" s="1263"/>
      <c r="Q132" s="1272" t="s">
        <v>731</v>
      </c>
      <c r="R132" s="1273"/>
      <c r="S132" s="1273"/>
      <c r="T132" s="1274" t="s">
        <v>1789</v>
      </c>
      <c r="U132" s="1275"/>
    </row>
    <row r="133" spans="2:21" ht="39.75" customHeight="1" x14ac:dyDescent="0.2">
      <c r="B133" s="1263"/>
      <c r="C133" s="10" t="s">
        <v>742</v>
      </c>
      <c r="D133" s="1260" t="s">
        <v>1789</v>
      </c>
      <c r="E133" s="1260"/>
      <c r="F133" s="1260"/>
      <c r="G133" s="1261"/>
      <c r="I133" s="1263"/>
      <c r="J133" s="1271" t="s">
        <v>742</v>
      </c>
      <c r="K133" s="1191"/>
      <c r="L133" s="1191"/>
      <c r="M133" s="1260" t="s">
        <v>1789</v>
      </c>
      <c r="N133" s="1261"/>
      <c r="P133" s="1263"/>
      <c r="Q133" s="1271" t="s">
        <v>742</v>
      </c>
      <c r="R133" s="1191"/>
      <c r="S133" s="1191"/>
      <c r="T133" s="1260" t="s">
        <v>1789</v>
      </c>
      <c r="U133" s="1261"/>
    </row>
    <row r="134" spans="2:21" ht="42.75" customHeight="1" x14ac:dyDescent="0.2">
      <c r="B134" s="1263"/>
      <c r="C134" s="10" t="s">
        <v>779</v>
      </c>
      <c r="D134" s="1260" t="s">
        <v>945</v>
      </c>
      <c r="E134" s="1260"/>
      <c r="F134" s="1260"/>
      <c r="G134" s="1261"/>
      <c r="I134" s="1263"/>
      <c r="J134" s="1258" t="s">
        <v>779</v>
      </c>
      <c r="K134" s="1259"/>
      <c r="L134" s="1259"/>
      <c r="M134" s="1260" t="s">
        <v>945</v>
      </c>
      <c r="N134" s="1261"/>
      <c r="P134" s="1263"/>
      <c r="Q134" s="1258" t="s">
        <v>779</v>
      </c>
      <c r="R134" s="1259"/>
      <c r="S134" s="1259"/>
      <c r="T134" s="1260" t="s">
        <v>945</v>
      </c>
      <c r="U134" s="1261"/>
    </row>
    <row r="135" spans="2:21" ht="40.5" customHeight="1" thickBot="1" x14ac:dyDescent="0.25">
      <c r="B135" s="1263"/>
      <c r="C135" s="10" t="s">
        <v>780</v>
      </c>
      <c r="D135" s="1260" t="s">
        <v>148</v>
      </c>
      <c r="E135" s="1260"/>
      <c r="F135" s="1260"/>
      <c r="G135" s="1261"/>
      <c r="I135" s="1263"/>
      <c r="J135" s="1256" t="s">
        <v>780</v>
      </c>
      <c r="K135" s="1322"/>
      <c r="L135" s="1322"/>
      <c r="M135" s="1260" t="s">
        <v>148</v>
      </c>
      <c r="N135" s="1261"/>
      <c r="P135" s="1263"/>
      <c r="Q135" s="1256" t="s">
        <v>780</v>
      </c>
      <c r="R135" s="1322"/>
      <c r="S135" s="1322"/>
      <c r="T135" s="1260" t="s">
        <v>148</v>
      </c>
      <c r="U135" s="1261"/>
    </row>
    <row r="136" spans="2:21" ht="27.75" customHeight="1" thickBot="1" x14ac:dyDescent="0.25">
      <c r="B136" s="1262" t="s">
        <v>937</v>
      </c>
      <c r="C136" s="1276" t="s">
        <v>2437</v>
      </c>
      <c r="D136" s="1276"/>
      <c r="E136" s="1276"/>
      <c r="F136" s="1276"/>
      <c r="G136" s="1277"/>
      <c r="I136" s="1262" t="s">
        <v>937</v>
      </c>
      <c r="J136" s="1276" t="s">
        <v>2438</v>
      </c>
      <c r="K136" s="1276"/>
      <c r="L136" s="1276"/>
      <c r="M136" s="1276"/>
      <c r="N136" s="1277"/>
      <c r="P136" s="1262" t="s">
        <v>937</v>
      </c>
      <c r="Q136" s="1276" t="s">
        <v>2439</v>
      </c>
      <c r="R136" s="1276"/>
      <c r="S136" s="1276"/>
      <c r="T136" s="1276"/>
      <c r="U136" s="1277"/>
    </row>
    <row r="137" spans="2:21" ht="31.5" customHeight="1" thickBot="1" x14ac:dyDescent="0.25">
      <c r="B137" s="1263"/>
      <c r="C137" s="1310" t="s">
        <v>1787</v>
      </c>
      <c r="D137" s="1311"/>
      <c r="E137" s="1311"/>
      <c r="F137" s="1311"/>
      <c r="G137" s="1312"/>
      <c r="I137" s="1263"/>
      <c r="J137" s="1310" t="s">
        <v>1787</v>
      </c>
      <c r="K137" s="1311"/>
      <c r="L137" s="1311"/>
      <c r="M137" s="1311"/>
      <c r="N137" s="1312"/>
      <c r="P137" s="1263"/>
      <c r="Q137" s="1310" t="s">
        <v>1787</v>
      </c>
      <c r="R137" s="1311"/>
      <c r="S137" s="1311"/>
      <c r="T137" s="1311"/>
      <c r="U137" s="1312"/>
    </row>
    <row r="138" spans="2:21" ht="42.75" customHeight="1" thickBot="1" x14ac:dyDescent="0.25">
      <c r="B138" s="301" t="s">
        <v>946</v>
      </c>
      <c r="C138" s="1266" t="s">
        <v>950</v>
      </c>
      <c r="D138" s="1266"/>
      <c r="E138" s="1266"/>
      <c r="F138" s="1266"/>
      <c r="G138" s="1267"/>
      <c r="I138" s="301" t="s">
        <v>946</v>
      </c>
      <c r="J138" s="1265" t="s">
        <v>951</v>
      </c>
      <c r="K138" s="1266"/>
      <c r="L138" s="1266"/>
      <c r="M138" s="1266"/>
      <c r="N138" s="1267"/>
      <c r="P138" s="301" t="s">
        <v>946</v>
      </c>
      <c r="Q138" s="1265" t="s">
        <v>952</v>
      </c>
      <c r="R138" s="1266"/>
      <c r="S138" s="1266"/>
      <c r="T138" s="1266"/>
      <c r="U138" s="1267"/>
    </row>
    <row r="140" spans="2:21" ht="15" thickBot="1" x14ac:dyDescent="0.25"/>
    <row r="141" spans="2:21" ht="27" customHeight="1" thickBot="1" x14ac:dyDescent="0.25">
      <c r="B141" s="1304" t="s">
        <v>1810</v>
      </c>
      <c r="C141" s="1305"/>
      <c r="D141" s="1305"/>
      <c r="E141" s="1305"/>
      <c r="F141" s="1305"/>
      <c r="G141" s="1306"/>
      <c r="I141" s="1304" t="s">
        <v>1811</v>
      </c>
      <c r="J141" s="1305"/>
      <c r="K141" s="1305"/>
      <c r="L141" s="1305"/>
      <c r="M141" s="1305"/>
      <c r="N141" s="1306"/>
      <c r="P141" s="1304" t="s">
        <v>1812</v>
      </c>
      <c r="Q141" s="1305"/>
      <c r="R141" s="1305"/>
      <c r="S141" s="1305"/>
      <c r="T141" s="1305"/>
      <c r="U141" s="1306"/>
    </row>
    <row r="142" spans="2:21" ht="34.5" customHeight="1" thickBot="1" x14ac:dyDescent="0.25">
      <c r="B142" s="303" t="s">
        <v>1420</v>
      </c>
      <c r="C142" s="304" t="s">
        <v>1412</v>
      </c>
      <c r="D142" s="1333" t="s">
        <v>1783</v>
      </c>
      <c r="E142" s="1334"/>
      <c r="F142" s="1334"/>
      <c r="G142" s="1335"/>
      <c r="I142" s="303" t="s">
        <v>1420</v>
      </c>
      <c r="J142" s="1317" t="s">
        <v>1412</v>
      </c>
      <c r="K142" s="1318"/>
      <c r="L142" s="1319"/>
      <c r="M142" s="1317" t="s">
        <v>1783</v>
      </c>
      <c r="N142" s="1319"/>
      <c r="P142" s="303" t="s">
        <v>1420</v>
      </c>
      <c r="Q142" s="1317" t="s">
        <v>1412</v>
      </c>
      <c r="R142" s="1318"/>
      <c r="S142" s="1319"/>
      <c r="T142" s="1317" t="s">
        <v>1783</v>
      </c>
      <c r="U142" s="1319"/>
    </row>
    <row r="143" spans="2:21" ht="30.75" customHeight="1" thickBot="1" x14ac:dyDescent="0.25">
      <c r="B143" s="1262" t="s">
        <v>148</v>
      </c>
      <c r="C143" s="1276" t="s">
        <v>2436</v>
      </c>
      <c r="D143" s="1276"/>
      <c r="E143" s="1276"/>
      <c r="F143" s="1276"/>
      <c r="G143" s="1277"/>
      <c r="I143" s="1262" t="s">
        <v>148</v>
      </c>
      <c r="J143" s="1292" t="s">
        <v>954</v>
      </c>
      <c r="K143" s="1292"/>
      <c r="L143" s="1292"/>
      <c r="M143" s="1292"/>
      <c r="N143" s="1293"/>
      <c r="P143" s="1262" t="s">
        <v>929</v>
      </c>
      <c r="Q143" s="1266" t="s">
        <v>1197</v>
      </c>
      <c r="R143" s="1266"/>
      <c r="S143" s="1266"/>
      <c r="T143" s="1266"/>
      <c r="U143" s="1267"/>
    </row>
    <row r="144" spans="2:21" ht="39" customHeight="1" thickBot="1" x14ac:dyDescent="0.25">
      <c r="B144" s="1263"/>
      <c r="C144" s="824" t="s">
        <v>779</v>
      </c>
      <c r="D144" s="1297" t="s">
        <v>614</v>
      </c>
      <c r="E144" s="1297"/>
      <c r="F144" s="1297"/>
      <c r="G144" s="1298"/>
      <c r="I144" s="1264"/>
      <c r="J144" s="1326"/>
      <c r="K144" s="1326"/>
      <c r="L144" s="1326"/>
      <c r="M144" s="1326"/>
      <c r="N144" s="1327"/>
      <c r="P144" s="1263"/>
      <c r="Q144" s="1328" t="s">
        <v>779</v>
      </c>
      <c r="R144" s="1328"/>
      <c r="S144" s="1307"/>
      <c r="T144" s="1280" t="s">
        <v>1374</v>
      </c>
      <c r="U144" s="1281"/>
    </row>
    <row r="145" spans="2:21" ht="29.25" customHeight="1" thickBot="1" x14ac:dyDescent="0.25">
      <c r="B145" s="1264"/>
      <c r="C145" s="1323" t="s">
        <v>2816</v>
      </c>
      <c r="D145" s="1324"/>
      <c r="E145" s="1324"/>
      <c r="F145" s="1324"/>
      <c r="G145" s="1325"/>
      <c r="I145" s="1262" t="s">
        <v>150</v>
      </c>
      <c r="J145" s="1292" t="s">
        <v>955</v>
      </c>
      <c r="K145" s="1292"/>
      <c r="L145" s="1292"/>
      <c r="M145" s="1292"/>
      <c r="N145" s="1293"/>
      <c r="P145" s="1263"/>
      <c r="Q145" s="1313" t="s">
        <v>1164</v>
      </c>
      <c r="R145" s="1314"/>
      <c r="S145" s="1314"/>
      <c r="T145" s="1314"/>
      <c r="U145" s="1314"/>
    </row>
    <row r="146" spans="2:21" ht="37.5" customHeight="1" thickBot="1" x14ac:dyDescent="0.25">
      <c r="B146" s="1262" t="s">
        <v>150</v>
      </c>
      <c r="C146" s="1276" t="s">
        <v>2436</v>
      </c>
      <c r="D146" s="1276"/>
      <c r="E146" s="1276"/>
      <c r="F146" s="1276"/>
      <c r="G146" s="1277"/>
      <c r="I146" s="1264"/>
      <c r="J146" s="1326"/>
      <c r="K146" s="1326"/>
      <c r="L146" s="1326"/>
      <c r="M146" s="1326"/>
      <c r="N146" s="1327"/>
      <c r="P146" s="1264"/>
      <c r="Q146" s="1315" t="s">
        <v>2815</v>
      </c>
      <c r="R146" s="1315"/>
      <c r="S146" s="1315"/>
      <c r="T146" s="1315"/>
      <c r="U146" s="1316"/>
    </row>
    <row r="147" spans="2:21" ht="24.75" customHeight="1" thickBot="1" x14ac:dyDescent="0.25">
      <c r="B147" s="1263"/>
      <c r="C147" s="824" t="s">
        <v>779</v>
      </c>
      <c r="D147" s="1297" t="s">
        <v>1373</v>
      </c>
      <c r="E147" s="1297"/>
      <c r="F147" s="1297"/>
      <c r="G147" s="1298"/>
      <c r="I147" s="1262" t="s">
        <v>929</v>
      </c>
      <c r="J147" s="1291" t="s">
        <v>956</v>
      </c>
      <c r="K147" s="1292"/>
      <c r="L147" s="1292"/>
      <c r="M147" s="1292"/>
      <c r="N147" s="1293"/>
      <c r="P147" s="1262" t="s">
        <v>930</v>
      </c>
      <c r="Q147" s="1266" t="s">
        <v>1198</v>
      </c>
      <c r="R147" s="1266"/>
      <c r="S147" s="1266"/>
      <c r="T147" s="1266"/>
      <c r="U147" s="1267"/>
    </row>
    <row r="148" spans="2:21" ht="37.5" customHeight="1" thickBot="1" x14ac:dyDescent="0.25">
      <c r="B148" s="1264"/>
      <c r="C148" s="1323" t="s">
        <v>2816</v>
      </c>
      <c r="D148" s="1324"/>
      <c r="E148" s="1324"/>
      <c r="F148" s="1324"/>
      <c r="G148" s="1325"/>
      <c r="I148" s="1263"/>
      <c r="J148" s="1294"/>
      <c r="K148" s="1295"/>
      <c r="L148" s="1295"/>
      <c r="M148" s="1295"/>
      <c r="N148" s="1296"/>
      <c r="P148" s="1263"/>
      <c r="Q148" s="1328" t="s">
        <v>779</v>
      </c>
      <c r="R148" s="1328"/>
      <c r="S148" s="1307"/>
      <c r="T148" s="1280" t="s">
        <v>1374</v>
      </c>
      <c r="U148" s="1281"/>
    </row>
    <row r="149" spans="2:21" ht="29.25" customHeight="1" thickBot="1" x14ac:dyDescent="0.25">
      <c r="B149" s="1262" t="s">
        <v>929</v>
      </c>
      <c r="C149" s="1276" t="s">
        <v>2434</v>
      </c>
      <c r="D149" s="1276"/>
      <c r="E149" s="1276"/>
      <c r="F149" s="1276"/>
      <c r="G149" s="1277"/>
      <c r="I149" s="1262" t="s">
        <v>930</v>
      </c>
      <c r="J149" s="1291" t="s">
        <v>957</v>
      </c>
      <c r="K149" s="1292"/>
      <c r="L149" s="1292"/>
      <c r="M149" s="1292"/>
      <c r="N149" s="1293"/>
      <c r="P149" s="1263"/>
      <c r="Q149" s="1313" t="s">
        <v>1164</v>
      </c>
      <c r="R149" s="1314"/>
      <c r="S149" s="1314"/>
      <c r="T149" s="1314"/>
      <c r="U149" s="1314"/>
    </row>
    <row r="150" spans="2:21" ht="36" customHeight="1" thickBot="1" x14ac:dyDescent="0.25">
      <c r="B150" s="1263"/>
      <c r="C150" s="716" t="s">
        <v>731</v>
      </c>
      <c r="D150" s="1274" t="s">
        <v>0</v>
      </c>
      <c r="E150" s="1274"/>
      <c r="F150" s="1274"/>
      <c r="G150" s="1275"/>
      <c r="I150" s="1263"/>
      <c r="J150" s="1294"/>
      <c r="K150" s="1295"/>
      <c r="L150" s="1295"/>
      <c r="M150" s="1295"/>
      <c r="N150" s="1296"/>
      <c r="P150" s="1264"/>
      <c r="Q150" s="1315" t="s">
        <v>2815</v>
      </c>
      <c r="R150" s="1315"/>
      <c r="S150" s="1315"/>
      <c r="T150" s="1315"/>
      <c r="U150" s="1316"/>
    </row>
    <row r="151" spans="2:21" ht="27.75" customHeight="1" thickBot="1" x14ac:dyDescent="0.25">
      <c r="B151" s="1262" t="s">
        <v>930</v>
      </c>
      <c r="C151" s="1276" t="s">
        <v>2434</v>
      </c>
      <c r="D151" s="1276"/>
      <c r="E151" s="1276"/>
      <c r="F151" s="1276"/>
      <c r="G151" s="1277"/>
      <c r="I151" s="1262" t="s">
        <v>931</v>
      </c>
      <c r="J151" s="1291" t="s">
        <v>965</v>
      </c>
      <c r="K151" s="1292"/>
      <c r="L151" s="1292"/>
      <c r="M151" s="1292"/>
      <c r="N151" s="1293"/>
      <c r="P151" s="1262" t="s">
        <v>931</v>
      </c>
      <c r="Q151" s="1266" t="s">
        <v>1199</v>
      </c>
      <c r="R151" s="1266"/>
      <c r="S151" s="1266"/>
      <c r="T151" s="1266"/>
      <c r="U151" s="1267"/>
    </row>
    <row r="152" spans="2:21" ht="37.5" customHeight="1" thickBot="1" x14ac:dyDescent="0.25">
      <c r="B152" s="1263"/>
      <c r="C152" s="716" t="s">
        <v>731</v>
      </c>
      <c r="D152" s="1274" t="s">
        <v>1361</v>
      </c>
      <c r="E152" s="1274"/>
      <c r="F152" s="1274"/>
      <c r="G152" s="1275"/>
      <c r="I152" s="1263"/>
      <c r="J152" s="1294"/>
      <c r="K152" s="1295"/>
      <c r="L152" s="1295"/>
      <c r="M152" s="1295"/>
      <c r="N152" s="1296"/>
      <c r="P152" s="1263"/>
      <c r="Q152" s="1307" t="s">
        <v>779</v>
      </c>
      <c r="R152" s="1303"/>
      <c r="S152" s="1303"/>
      <c r="T152" s="1297" t="s">
        <v>1374</v>
      </c>
      <c r="U152" s="1298"/>
    </row>
    <row r="153" spans="2:21" ht="29.25" customHeight="1" thickBot="1" x14ac:dyDescent="0.25">
      <c r="B153" s="1262" t="s">
        <v>931</v>
      </c>
      <c r="C153" s="1276" t="s">
        <v>2435</v>
      </c>
      <c r="D153" s="1276"/>
      <c r="E153" s="1276"/>
      <c r="F153" s="1276"/>
      <c r="G153" s="1277"/>
      <c r="I153" s="1262" t="s">
        <v>932</v>
      </c>
      <c r="J153" s="1292" t="s">
        <v>964</v>
      </c>
      <c r="K153" s="1292"/>
      <c r="L153" s="1292"/>
      <c r="M153" s="1292"/>
      <c r="N153" s="1293"/>
      <c r="P153" s="1263"/>
      <c r="Q153" s="1313" t="s">
        <v>1164</v>
      </c>
      <c r="R153" s="1314"/>
      <c r="S153" s="1314"/>
      <c r="T153" s="1314"/>
      <c r="U153" s="1314"/>
    </row>
    <row r="154" spans="2:21" ht="36" customHeight="1" thickBot="1" x14ac:dyDescent="0.25">
      <c r="B154" s="1263"/>
      <c r="C154" s="716" t="s">
        <v>731</v>
      </c>
      <c r="D154" s="1274" t="s">
        <v>1361</v>
      </c>
      <c r="E154" s="1274"/>
      <c r="F154" s="1274"/>
      <c r="G154" s="1275"/>
      <c r="I154" s="1264"/>
      <c r="J154" s="1326"/>
      <c r="K154" s="1326"/>
      <c r="L154" s="1326"/>
      <c r="M154" s="1326"/>
      <c r="N154" s="1327"/>
      <c r="P154" s="1264"/>
      <c r="Q154" s="1315" t="s">
        <v>2815</v>
      </c>
      <c r="R154" s="1315"/>
      <c r="S154" s="1315"/>
      <c r="T154" s="1315"/>
      <c r="U154" s="1316"/>
    </row>
    <row r="155" spans="2:21" ht="36" customHeight="1" thickBot="1" x14ac:dyDescent="0.25">
      <c r="B155" s="1262" t="s">
        <v>932</v>
      </c>
      <c r="C155" s="1276" t="s">
        <v>2434</v>
      </c>
      <c r="D155" s="1276"/>
      <c r="E155" s="1276"/>
      <c r="F155" s="1276"/>
      <c r="G155" s="1277"/>
      <c r="I155" s="301" t="s">
        <v>933</v>
      </c>
      <c r="J155" s="1329" t="s">
        <v>963</v>
      </c>
      <c r="K155" s="1330"/>
      <c r="L155" s="1330"/>
      <c r="M155" s="1330"/>
      <c r="N155" s="1331"/>
      <c r="P155" s="1262" t="s">
        <v>932</v>
      </c>
      <c r="Q155" s="1308" t="s">
        <v>1200</v>
      </c>
      <c r="R155" s="1308"/>
      <c r="S155" s="1308"/>
      <c r="T155" s="1308"/>
      <c r="U155" s="1309"/>
    </row>
    <row r="156" spans="2:21" ht="39.75" customHeight="1" thickBot="1" x14ac:dyDescent="0.25">
      <c r="B156" s="1263"/>
      <c r="C156" s="716" t="s">
        <v>731</v>
      </c>
      <c r="D156" s="1274" t="s">
        <v>1789</v>
      </c>
      <c r="E156" s="1274"/>
      <c r="F156" s="1274"/>
      <c r="G156" s="1275"/>
      <c r="I156" s="301" t="s">
        <v>934</v>
      </c>
      <c r="J156" s="1329" t="s">
        <v>962</v>
      </c>
      <c r="K156" s="1330"/>
      <c r="L156" s="1330"/>
      <c r="M156" s="1330"/>
      <c r="N156" s="1331"/>
      <c r="P156" s="1263"/>
      <c r="Q156" s="1307" t="s">
        <v>779</v>
      </c>
      <c r="R156" s="1303"/>
      <c r="S156" s="1303"/>
      <c r="T156" s="1297" t="s">
        <v>1374</v>
      </c>
      <c r="U156" s="1298"/>
    </row>
    <row r="157" spans="2:21" ht="39.75" customHeight="1" thickBot="1" x14ac:dyDescent="0.25">
      <c r="B157" s="1263"/>
      <c r="C157" s="10" t="s">
        <v>742</v>
      </c>
      <c r="D157" s="1260" t="s">
        <v>615</v>
      </c>
      <c r="E157" s="1260"/>
      <c r="F157" s="1260"/>
      <c r="G157" s="1261"/>
      <c r="I157" s="302" t="s">
        <v>935</v>
      </c>
      <c r="J157" s="1291" t="s">
        <v>961</v>
      </c>
      <c r="K157" s="1292"/>
      <c r="L157" s="1292"/>
      <c r="M157" s="1292"/>
      <c r="N157" s="1293"/>
      <c r="P157" s="1263"/>
      <c r="Q157" s="1313" t="s">
        <v>1164</v>
      </c>
      <c r="R157" s="1314"/>
      <c r="S157" s="1314"/>
      <c r="T157" s="1314"/>
      <c r="U157" s="1314"/>
    </row>
    <row r="158" spans="2:21" ht="40.5" customHeight="1" thickBot="1" x14ac:dyDescent="0.25">
      <c r="B158" s="1263"/>
      <c r="C158" s="10" t="s">
        <v>743</v>
      </c>
      <c r="D158" s="1260" t="s">
        <v>148</v>
      </c>
      <c r="E158" s="1260"/>
      <c r="F158" s="1260"/>
      <c r="G158" s="1261"/>
      <c r="I158" s="302" t="s">
        <v>936</v>
      </c>
      <c r="J158" s="1329" t="s">
        <v>960</v>
      </c>
      <c r="K158" s="1330"/>
      <c r="L158" s="1330"/>
      <c r="M158" s="1330"/>
      <c r="N158" s="1331"/>
      <c r="P158" s="1264"/>
      <c r="Q158" s="1315" t="s">
        <v>2815</v>
      </c>
      <c r="R158" s="1315"/>
      <c r="S158" s="1315"/>
      <c r="T158" s="1315"/>
      <c r="U158" s="1316"/>
    </row>
    <row r="159" spans="2:21" ht="36" customHeight="1" thickBot="1" x14ac:dyDescent="0.25">
      <c r="B159" s="1263"/>
      <c r="C159" s="10" t="s">
        <v>744</v>
      </c>
      <c r="D159" s="1260" t="s">
        <v>126</v>
      </c>
      <c r="E159" s="1260"/>
      <c r="F159" s="1260"/>
      <c r="G159" s="1261"/>
      <c r="I159" s="302" t="s">
        <v>937</v>
      </c>
      <c r="J159" s="1329" t="s">
        <v>959</v>
      </c>
      <c r="K159" s="1330"/>
      <c r="L159" s="1330"/>
      <c r="M159" s="1330"/>
      <c r="N159" s="1331"/>
      <c r="P159" s="1262" t="s">
        <v>933</v>
      </c>
      <c r="Q159" s="1278" t="s">
        <v>1201</v>
      </c>
      <c r="R159" s="1278"/>
      <c r="S159" s="1278"/>
      <c r="T159" s="1278"/>
      <c r="U159" s="1279"/>
    </row>
    <row r="160" spans="2:21" ht="39.75" customHeight="1" x14ac:dyDescent="0.2">
      <c r="B160" s="1263"/>
      <c r="C160" s="1282" t="s">
        <v>2863</v>
      </c>
      <c r="D160" s="1283"/>
      <c r="E160" s="1283"/>
      <c r="F160" s="1283"/>
      <c r="G160" s="1284"/>
      <c r="I160" s="1262" t="s">
        <v>946</v>
      </c>
      <c r="J160" s="1291" t="s">
        <v>958</v>
      </c>
      <c r="K160" s="1292"/>
      <c r="L160" s="1292"/>
      <c r="M160" s="1292"/>
      <c r="N160" s="1293"/>
      <c r="P160" s="1263"/>
      <c r="Q160" s="1307" t="s">
        <v>779</v>
      </c>
      <c r="R160" s="1303"/>
      <c r="S160" s="1303"/>
      <c r="T160" s="1297" t="s">
        <v>1374</v>
      </c>
      <c r="U160" s="1298"/>
    </row>
    <row r="161" spans="2:21" ht="37.5" customHeight="1" thickBot="1" x14ac:dyDescent="0.25">
      <c r="B161" s="1263"/>
      <c r="C161" s="369" t="s">
        <v>742</v>
      </c>
      <c r="D161" s="1260" t="s">
        <v>595</v>
      </c>
      <c r="E161" s="1260"/>
      <c r="F161" s="1260"/>
      <c r="G161" s="1261"/>
      <c r="I161" s="1264"/>
      <c r="J161" s="1332"/>
      <c r="K161" s="1326"/>
      <c r="L161" s="1326"/>
      <c r="M161" s="1326"/>
      <c r="N161" s="1327"/>
      <c r="P161" s="1263"/>
      <c r="Q161" s="1313" t="s">
        <v>1164</v>
      </c>
      <c r="R161" s="1314"/>
      <c r="S161" s="1314"/>
      <c r="T161" s="1314"/>
      <c r="U161" s="1314"/>
    </row>
    <row r="162" spans="2:21" ht="36.75" customHeight="1" thickBot="1" x14ac:dyDescent="0.25">
      <c r="B162" s="1264"/>
      <c r="C162" s="921" t="s">
        <v>743</v>
      </c>
      <c r="D162" s="1300" t="s">
        <v>148</v>
      </c>
      <c r="E162" s="1300"/>
      <c r="F162" s="1300"/>
      <c r="G162" s="1301"/>
      <c r="I162" s="494"/>
      <c r="J162" s="495"/>
      <c r="K162" s="495"/>
      <c r="L162" s="495"/>
      <c r="M162" s="495"/>
      <c r="N162" s="495"/>
      <c r="P162" s="1264"/>
      <c r="Q162" s="1315" t="s">
        <v>2815</v>
      </c>
      <c r="R162" s="1315"/>
      <c r="S162" s="1315"/>
      <c r="T162" s="1315"/>
      <c r="U162" s="1316"/>
    </row>
    <row r="163" spans="2:21" ht="38.25" customHeight="1" thickBot="1" x14ac:dyDescent="0.25">
      <c r="B163" s="1262" t="s">
        <v>933</v>
      </c>
      <c r="C163" s="1276" t="s">
        <v>2434</v>
      </c>
      <c r="D163" s="1276"/>
      <c r="E163" s="1276"/>
      <c r="F163" s="1276"/>
      <c r="G163" s="1277"/>
      <c r="P163" s="1262" t="s">
        <v>934</v>
      </c>
      <c r="Q163" s="1266" t="s">
        <v>1205</v>
      </c>
      <c r="R163" s="1266"/>
      <c r="S163" s="1266"/>
      <c r="T163" s="1266"/>
      <c r="U163" s="1267"/>
    </row>
    <row r="164" spans="2:21" ht="39" customHeight="1" x14ac:dyDescent="0.2">
      <c r="B164" s="1263"/>
      <c r="C164" s="716" t="s">
        <v>731</v>
      </c>
      <c r="D164" s="1274" t="s">
        <v>1789</v>
      </c>
      <c r="E164" s="1274"/>
      <c r="F164" s="1274"/>
      <c r="G164" s="1275"/>
      <c r="P164" s="1263"/>
      <c r="Q164" s="1328" t="s">
        <v>779</v>
      </c>
      <c r="R164" s="1328"/>
      <c r="S164" s="1307"/>
      <c r="T164" s="1280" t="s">
        <v>1374</v>
      </c>
      <c r="U164" s="1281"/>
    </row>
    <row r="165" spans="2:21" ht="38.25" customHeight="1" x14ac:dyDescent="0.2">
      <c r="B165" s="1263"/>
      <c r="C165" s="10" t="s">
        <v>742</v>
      </c>
      <c r="D165" s="1260" t="s">
        <v>594</v>
      </c>
      <c r="E165" s="1260"/>
      <c r="F165" s="1260"/>
      <c r="G165" s="1261"/>
      <c r="P165" s="1263"/>
      <c r="Q165" s="1313" t="s">
        <v>1164</v>
      </c>
      <c r="R165" s="1314"/>
      <c r="S165" s="1314"/>
      <c r="T165" s="1314"/>
      <c r="U165" s="1314"/>
    </row>
    <row r="166" spans="2:21" ht="39" customHeight="1" thickBot="1" x14ac:dyDescent="0.25">
      <c r="B166" s="1263"/>
      <c r="C166" s="10" t="s">
        <v>743</v>
      </c>
      <c r="D166" s="1260" t="s">
        <v>148</v>
      </c>
      <c r="E166" s="1260"/>
      <c r="F166" s="1260"/>
      <c r="G166" s="1261"/>
      <c r="P166" s="1264"/>
      <c r="Q166" s="1315" t="s">
        <v>2815</v>
      </c>
      <c r="R166" s="1315"/>
      <c r="S166" s="1315"/>
      <c r="T166" s="1315"/>
      <c r="U166" s="1316"/>
    </row>
    <row r="167" spans="2:21" ht="39" customHeight="1" thickBot="1" x14ac:dyDescent="0.25">
      <c r="B167" s="1264"/>
      <c r="C167" s="10" t="s">
        <v>744</v>
      </c>
      <c r="D167" s="1260" t="s">
        <v>126</v>
      </c>
      <c r="E167" s="1260"/>
      <c r="F167" s="1260"/>
      <c r="G167" s="1261"/>
      <c r="P167" s="1262" t="s">
        <v>935</v>
      </c>
      <c r="Q167" s="1266" t="s">
        <v>1204</v>
      </c>
      <c r="R167" s="1266"/>
      <c r="S167" s="1266"/>
      <c r="T167" s="1266"/>
      <c r="U167" s="1267"/>
    </row>
    <row r="168" spans="2:21" ht="37.5" customHeight="1" thickBot="1" x14ac:dyDescent="0.25">
      <c r="B168" s="1262" t="s">
        <v>934</v>
      </c>
      <c r="C168" s="1276" t="s">
        <v>2434</v>
      </c>
      <c r="D168" s="1276"/>
      <c r="E168" s="1276"/>
      <c r="F168" s="1276"/>
      <c r="G168" s="1277"/>
      <c r="P168" s="1263"/>
      <c r="Q168" s="1328" t="s">
        <v>779</v>
      </c>
      <c r="R168" s="1328"/>
      <c r="S168" s="1307"/>
      <c r="T168" s="1280" t="s">
        <v>1374</v>
      </c>
      <c r="U168" s="1281"/>
    </row>
    <row r="169" spans="2:21" ht="36" customHeight="1" x14ac:dyDescent="0.2">
      <c r="B169" s="1263"/>
      <c r="C169" s="716" t="s">
        <v>731</v>
      </c>
      <c r="D169" s="1274" t="s">
        <v>1789</v>
      </c>
      <c r="E169" s="1274"/>
      <c r="F169" s="1274"/>
      <c r="G169" s="1275"/>
      <c r="P169" s="1263"/>
      <c r="Q169" s="1313" t="s">
        <v>1164</v>
      </c>
      <c r="R169" s="1314"/>
      <c r="S169" s="1314"/>
      <c r="T169" s="1314"/>
      <c r="U169" s="1314"/>
    </row>
    <row r="170" spans="2:21" ht="38.25" customHeight="1" thickBot="1" x14ac:dyDescent="0.25">
      <c r="B170" s="1263"/>
      <c r="C170" s="10" t="s">
        <v>742</v>
      </c>
      <c r="D170" s="1260" t="s">
        <v>595</v>
      </c>
      <c r="E170" s="1260"/>
      <c r="F170" s="1260"/>
      <c r="G170" s="1261"/>
      <c r="P170" s="1264"/>
      <c r="Q170" s="1315" t="s">
        <v>2815</v>
      </c>
      <c r="R170" s="1315"/>
      <c r="S170" s="1315"/>
      <c r="T170" s="1315"/>
      <c r="U170" s="1316"/>
    </row>
    <row r="171" spans="2:21" ht="39" customHeight="1" thickBot="1" x14ac:dyDescent="0.25">
      <c r="B171" s="1263"/>
      <c r="C171" s="10" t="s">
        <v>743</v>
      </c>
      <c r="D171" s="1260" t="s">
        <v>148</v>
      </c>
      <c r="E171" s="1260"/>
      <c r="F171" s="1260"/>
      <c r="G171" s="1261"/>
      <c r="P171" s="1262" t="s">
        <v>936</v>
      </c>
      <c r="Q171" s="1308" t="s">
        <v>1203</v>
      </c>
      <c r="R171" s="1308"/>
      <c r="S171" s="1308"/>
      <c r="T171" s="1308"/>
      <c r="U171" s="1309"/>
    </row>
    <row r="172" spans="2:21" ht="37.5" customHeight="1" thickBot="1" x14ac:dyDescent="0.25">
      <c r="B172" s="1263"/>
      <c r="C172" s="10" t="s">
        <v>744</v>
      </c>
      <c r="D172" s="1260" t="s">
        <v>126</v>
      </c>
      <c r="E172" s="1260"/>
      <c r="F172" s="1260"/>
      <c r="G172" s="1261"/>
      <c r="P172" s="1263"/>
      <c r="Q172" s="1307" t="s">
        <v>779</v>
      </c>
      <c r="R172" s="1303"/>
      <c r="S172" s="1303"/>
      <c r="T172" s="1297" t="s">
        <v>1374</v>
      </c>
      <c r="U172" s="1298"/>
    </row>
    <row r="173" spans="2:21" ht="37.5" customHeight="1" thickBot="1" x14ac:dyDescent="0.25">
      <c r="B173" s="1262" t="s">
        <v>935</v>
      </c>
      <c r="C173" s="1276" t="s">
        <v>2434</v>
      </c>
      <c r="D173" s="1276"/>
      <c r="E173" s="1276"/>
      <c r="F173" s="1276"/>
      <c r="G173" s="1277"/>
      <c r="P173" s="1263"/>
      <c r="Q173" s="1313" t="s">
        <v>1164</v>
      </c>
      <c r="R173" s="1314"/>
      <c r="S173" s="1314"/>
      <c r="T173" s="1314"/>
      <c r="U173" s="1314"/>
    </row>
    <row r="174" spans="2:21" ht="39.75" customHeight="1" thickBot="1" x14ac:dyDescent="0.25">
      <c r="B174" s="1263"/>
      <c r="C174" s="716" t="s">
        <v>731</v>
      </c>
      <c r="D174" s="1274" t="s">
        <v>1789</v>
      </c>
      <c r="E174" s="1274"/>
      <c r="F174" s="1274"/>
      <c r="G174" s="1275"/>
      <c r="P174" s="1264"/>
      <c r="Q174" s="1315" t="s">
        <v>2815</v>
      </c>
      <c r="R174" s="1315"/>
      <c r="S174" s="1315"/>
      <c r="T174" s="1315"/>
      <c r="U174" s="1316"/>
    </row>
    <row r="175" spans="2:21" ht="36" customHeight="1" thickBot="1" x14ac:dyDescent="0.25">
      <c r="B175" s="1263"/>
      <c r="C175" s="10" t="s">
        <v>742</v>
      </c>
      <c r="D175" s="1260" t="s">
        <v>1789</v>
      </c>
      <c r="E175" s="1260"/>
      <c r="F175" s="1260"/>
      <c r="G175" s="1261"/>
      <c r="P175" s="1262" t="s">
        <v>937</v>
      </c>
      <c r="Q175" s="1278" t="s">
        <v>1202</v>
      </c>
      <c r="R175" s="1278"/>
      <c r="S175" s="1278"/>
      <c r="T175" s="1278"/>
      <c r="U175" s="1279"/>
    </row>
    <row r="176" spans="2:21" ht="38.25" customHeight="1" x14ac:dyDescent="0.2">
      <c r="B176" s="1263"/>
      <c r="C176" s="10" t="s">
        <v>779</v>
      </c>
      <c r="D176" s="1260" t="s">
        <v>2814</v>
      </c>
      <c r="E176" s="1260"/>
      <c r="F176" s="1260"/>
      <c r="G176" s="1261"/>
      <c r="P176" s="1263"/>
      <c r="Q176" s="1307" t="s">
        <v>779</v>
      </c>
      <c r="R176" s="1303"/>
      <c r="S176" s="1303"/>
      <c r="T176" s="1297" t="s">
        <v>1374</v>
      </c>
      <c r="U176" s="1298"/>
    </row>
    <row r="177" spans="2:21" ht="39" customHeight="1" x14ac:dyDescent="0.2">
      <c r="B177" s="1263"/>
      <c r="C177" s="10" t="s">
        <v>780</v>
      </c>
      <c r="D177" s="1260" t="s">
        <v>148</v>
      </c>
      <c r="E177" s="1260"/>
      <c r="F177" s="1260"/>
      <c r="G177" s="1261"/>
      <c r="P177" s="1263"/>
      <c r="Q177" s="1313" t="s">
        <v>1164</v>
      </c>
      <c r="R177" s="1314"/>
      <c r="S177" s="1314"/>
      <c r="T177" s="1314"/>
      <c r="U177" s="1314"/>
    </row>
    <row r="178" spans="2:21" ht="39" customHeight="1" thickBot="1" x14ac:dyDescent="0.25">
      <c r="B178" s="1263"/>
      <c r="C178" s="92" t="s">
        <v>1668</v>
      </c>
      <c r="D178" s="1336" t="s">
        <v>126</v>
      </c>
      <c r="E178" s="1336"/>
      <c r="F178" s="1336"/>
      <c r="G178" s="1337"/>
      <c r="P178" s="1264"/>
      <c r="Q178" s="1315" t="s">
        <v>2815</v>
      </c>
      <c r="R178" s="1315"/>
      <c r="S178" s="1315"/>
      <c r="T178" s="1315"/>
      <c r="U178" s="1316"/>
    </row>
    <row r="179" spans="2:21" ht="35.25" customHeight="1" thickBot="1" x14ac:dyDescent="0.25">
      <c r="B179" s="1262" t="s">
        <v>936</v>
      </c>
      <c r="C179" s="1276" t="s">
        <v>2434</v>
      </c>
      <c r="D179" s="1276"/>
      <c r="E179" s="1276"/>
      <c r="F179" s="1276"/>
      <c r="G179" s="1277"/>
      <c r="P179" s="1262" t="s">
        <v>946</v>
      </c>
      <c r="Q179" s="1291" t="s">
        <v>966</v>
      </c>
      <c r="R179" s="1292"/>
      <c r="S179" s="1292"/>
      <c r="T179" s="1292"/>
      <c r="U179" s="1293"/>
    </row>
    <row r="180" spans="2:21" ht="39.75" customHeight="1" thickBot="1" x14ac:dyDescent="0.25">
      <c r="B180" s="1263"/>
      <c r="C180" s="716" t="s">
        <v>731</v>
      </c>
      <c r="D180" s="1274" t="s">
        <v>1789</v>
      </c>
      <c r="E180" s="1274"/>
      <c r="F180" s="1274"/>
      <c r="G180" s="1275"/>
      <c r="P180" s="1264"/>
      <c r="Q180" s="1332"/>
      <c r="R180" s="1326"/>
      <c r="S180" s="1326"/>
      <c r="T180" s="1326"/>
      <c r="U180" s="1327"/>
    </row>
    <row r="181" spans="2:21" ht="33" customHeight="1" x14ac:dyDescent="0.2">
      <c r="B181" s="1263"/>
      <c r="C181" s="10" t="s">
        <v>742</v>
      </c>
      <c r="D181" s="1260" t="s">
        <v>1789</v>
      </c>
      <c r="E181" s="1260"/>
      <c r="F181" s="1260"/>
      <c r="G181" s="1261"/>
    </row>
    <row r="182" spans="2:21" ht="29.25" customHeight="1" x14ac:dyDescent="0.2">
      <c r="B182" s="1263"/>
      <c r="C182" s="10" t="s">
        <v>779</v>
      </c>
      <c r="D182" s="1260" t="s">
        <v>945</v>
      </c>
      <c r="E182" s="1260"/>
      <c r="F182" s="1260"/>
      <c r="G182" s="1261"/>
    </row>
    <row r="183" spans="2:21" ht="40.5" customHeight="1" thickBot="1" x14ac:dyDescent="0.25">
      <c r="B183" s="1263"/>
      <c r="C183" s="10" t="s">
        <v>780</v>
      </c>
      <c r="D183" s="1260" t="s">
        <v>148</v>
      </c>
      <c r="E183" s="1260"/>
      <c r="F183" s="1260"/>
      <c r="G183" s="1261"/>
    </row>
    <row r="184" spans="2:21" ht="27" customHeight="1" thickBot="1" x14ac:dyDescent="0.25">
      <c r="B184" s="1262" t="s">
        <v>937</v>
      </c>
      <c r="C184" s="1276" t="s">
        <v>2434</v>
      </c>
      <c r="D184" s="1276"/>
      <c r="E184" s="1276"/>
      <c r="F184" s="1276"/>
      <c r="G184" s="1277"/>
    </row>
    <row r="185" spans="2:21" ht="49.5" customHeight="1" thickBot="1" x14ac:dyDescent="0.25">
      <c r="B185" s="1263"/>
      <c r="C185" s="1265" t="s">
        <v>1788</v>
      </c>
      <c r="D185" s="1266"/>
      <c r="E185" s="1266"/>
      <c r="F185" s="1266"/>
      <c r="G185" s="1267"/>
    </row>
    <row r="186" spans="2:21" ht="69" customHeight="1" thickBot="1" x14ac:dyDescent="0.25">
      <c r="B186" s="301" t="s">
        <v>946</v>
      </c>
      <c r="C186" s="1266" t="s">
        <v>953</v>
      </c>
      <c r="D186" s="1266"/>
      <c r="E186" s="1266"/>
      <c r="F186" s="1266"/>
      <c r="G186" s="1267"/>
    </row>
    <row r="187" spans="2:21" ht="37.5" customHeight="1" x14ac:dyDescent="0.2"/>
    <row r="188" spans="2:21" ht="45" customHeight="1" thickBot="1" x14ac:dyDescent="0.25"/>
    <row r="189" spans="2:21" ht="38.25" customHeight="1" thickBot="1" x14ac:dyDescent="0.25">
      <c r="B189" s="1304" t="s">
        <v>1807</v>
      </c>
      <c r="C189" s="1305"/>
      <c r="D189" s="1305"/>
      <c r="E189" s="1305"/>
      <c r="F189" s="1305"/>
      <c r="G189" s="1306"/>
      <c r="I189" s="1304" t="s">
        <v>1808</v>
      </c>
      <c r="J189" s="1305"/>
      <c r="K189" s="1305"/>
      <c r="L189" s="1305"/>
      <c r="M189" s="1305"/>
      <c r="N189" s="1306"/>
      <c r="P189" s="1304" t="s">
        <v>1809</v>
      </c>
      <c r="Q189" s="1305"/>
      <c r="R189" s="1305"/>
      <c r="S189" s="1305"/>
      <c r="T189" s="1305"/>
      <c r="U189" s="1306"/>
    </row>
    <row r="190" spans="2:21" ht="76.5" customHeight="1" thickBot="1" x14ac:dyDescent="0.25">
      <c r="B190" s="303" t="s">
        <v>1420</v>
      </c>
      <c r="C190" s="304" t="s">
        <v>1412</v>
      </c>
      <c r="D190" s="1333" t="s">
        <v>1783</v>
      </c>
      <c r="E190" s="1334"/>
      <c r="F190" s="1334"/>
      <c r="G190" s="1335"/>
      <c r="I190" s="303" t="s">
        <v>1420</v>
      </c>
      <c r="J190" s="1317" t="s">
        <v>1412</v>
      </c>
      <c r="K190" s="1318"/>
      <c r="L190" s="1319"/>
      <c r="M190" s="1317" t="s">
        <v>1783</v>
      </c>
      <c r="N190" s="1319"/>
      <c r="P190" s="303" t="s">
        <v>1420</v>
      </c>
      <c r="Q190" s="1317" t="s">
        <v>1412</v>
      </c>
      <c r="R190" s="1318"/>
      <c r="S190" s="1319"/>
      <c r="T190" s="1317" t="s">
        <v>1783</v>
      </c>
      <c r="U190" s="1319"/>
    </row>
    <row r="191" spans="2:21" ht="66.75" customHeight="1" thickBot="1" x14ac:dyDescent="0.25">
      <c r="B191" s="1262" t="s">
        <v>148</v>
      </c>
      <c r="C191" s="1266" t="s">
        <v>1196</v>
      </c>
      <c r="D191" s="1266"/>
      <c r="E191" s="1266"/>
      <c r="F191" s="1266"/>
      <c r="G191" s="1267"/>
      <c r="I191" s="1262" t="s">
        <v>148</v>
      </c>
      <c r="J191" s="1266" t="s">
        <v>1195</v>
      </c>
      <c r="K191" s="1266"/>
      <c r="L191" s="1266"/>
      <c r="M191" s="1266"/>
      <c r="N191" s="1267"/>
      <c r="P191" s="1262" t="s">
        <v>148</v>
      </c>
      <c r="Q191" s="1417" t="s">
        <v>1816</v>
      </c>
      <c r="R191" s="1308"/>
      <c r="S191" s="1308"/>
      <c r="T191" s="1308"/>
      <c r="U191" s="1309"/>
    </row>
    <row r="192" spans="2:21" ht="37.5" customHeight="1" thickBot="1" x14ac:dyDescent="0.25">
      <c r="B192" s="1263"/>
      <c r="C192" s="716" t="s">
        <v>779</v>
      </c>
      <c r="D192" s="1274" t="s">
        <v>614</v>
      </c>
      <c r="E192" s="1274"/>
      <c r="F192" s="1274"/>
      <c r="G192" s="1275"/>
      <c r="I192" s="1263"/>
      <c r="J192" s="1272" t="s">
        <v>1194</v>
      </c>
      <c r="K192" s="1273"/>
      <c r="L192" s="1273"/>
      <c r="M192" s="1274" t="s">
        <v>614</v>
      </c>
      <c r="N192" s="1275"/>
      <c r="P192" s="1264"/>
      <c r="Q192" s="1418"/>
      <c r="R192" s="1278"/>
      <c r="S192" s="1278"/>
      <c r="T192" s="1278"/>
      <c r="U192" s="1279"/>
    </row>
    <row r="193" spans="2:21" ht="72.75" customHeight="1" thickBot="1" x14ac:dyDescent="0.25">
      <c r="B193" s="1263"/>
      <c r="C193" s="10" t="s">
        <v>731</v>
      </c>
      <c r="D193" s="1260" t="s">
        <v>1789</v>
      </c>
      <c r="E193" s="1260"/>
      <c r="F193" s="1260"/>
      <c r="G193" s="1261"/>
      <c r="I193" s="1263"/>
      <c r="J193" s="1258" t="s">
        <v>731</v>
      </c>
      <c r="K193" s="1259"/>
      <c r="L193" s="1259"/>
      <c r="M193" s="1260" t="s">
        <v>1789</v>
      </c>
      <c r="N193" s="1261"/>
      <c r="P193" s="302" t="s">
        <v>150</v>
      </c>
      <c r="Q193" s="1265" t="s">
        <v>1817</v>
      </c>
      <c r="R193" s="1266"/>
      <c r="S193" s="1266"/>
      <c r="T193" s="1266"/>
      <c r="U193" s="1267"/>
    </row>
    <row r="194" spans="2:21" ht="51" customHeight="1" thickBot="1" x14ac:dyDescent="0.25">
      <c r="B194" s="1263"/>
      <c r="C194" s="10" t="s">
        <v>742</v>
      </c>
      <c r="D194" s="1260" t="s">
        <v>1789</v>
      </c>
      <c r="E194" s="1260"/>
      <c r="F194" s="1260"/>
      <c r="G194" s="1261"/>
      <c r="I194" s="1263"/>
      <c r="J194" s="1271" t="s">
        <v>742</v>
      </c>
      <c r="K194" s="1191"/>
      <c r="L194" s="1191"/>
      <c r="M194" s="1260" t="s">
        <v>1789</v>
      </c>
      <c r="N194" s="1261"/>
      <c r="P194" s="302" t="s">
        <v>929</v>
      </c>
      <c r="Q194" s="1265" t="s">
        <v>1819</v>
      </c>
      <c r="R194" s="1266"/>
      <c r="S194" s="1266"/>
      <c r="T194" s="1266"/>
      <c r="U194" s="1267"/>
    </row>
    <row r="195" spans="2:21" ht="46.5" customHeight="1" thickBot="1" x14ac:dyDescent="0.25">
      <c r="B195" s="1264"/>
      <c r="C195" s="1268" t="s">
        <v>1805</v>
      </c>
      <c r="D195" s="1269"/>
      <c r="E195" s="1269"/>
      <c r="F195" s="1269"/>
      <c r="G195" s="1270"/>
      <c r="I195" s="1264"/>
      <c r="J195" s="1268" t="s">
        <v>1806</v>
      </c>
      <c r="K195" s="1269"/>
      <c r="L195" s="1269"/>
      <c r="M195" s="1269"/>
      <c r="N195" s="1270"/>
      <c r="P195" s="1262" t="s">
        <v>930</v>
      </c>
      <c r="Q195" s="1417" t="s">
        <v>1818</v>
      </c>
      <c r="R195" s="1308"/>
      <c r="S195" s="1308"/>
      <c r="T195" s="1308"/>
      <c r="U195" s="1309"/>
    </row>
    <row r="196" spans="2:21" ht="37.5" customHeight="1" thickBot="1" x14ac:dyDescent="0.25">
      <c r="B196" s="1262" t="s">
        <v>150</v>
      </c>
      <c r="C196" s="1278" t="s">
        <v>1196</v>
      </c>
      <c r="D196" s="1278"/>
      <c r="E196" s="1278"/>
      <c r="F196" s="1278"/>
      <c r="G196" s="1279"/>
      <c r="I196" s="1262" t="s">
        <v>150</v>
      </c>
      <c r="J196" s="1278" t="s">
        <v>1195</v>
      </c>
      <c r="K196" s="1278"/>
      <c r="L196" s="1278"/>
      <c r="M196" s="1278"/>
      <c r="N196" s="1279"/>
      <c r="P196" s="1264"/>
      <c r="Q196" s="1418"/>
      <c r="R196" s="1278"/>
      <c r="S196" s="1278"/>
      <c r="T196" s="1278"/>
      <c r="U196" s="1279"/>
    </row>
    <row r="197" spans="2:21" ht="54" customHeight="1" thickBot="1" x14ac:dyDescent="0.25">
      <c r="B197" s="1263"/>
      <c r="C197" s="716" t="s">
        <v>779</v>
      </c>
      <c r="D197" s="1274" t="s">
        <v>1373</v>
      </c>
      <c r="E197" s="1274"/>
      <c r="F197" s="1274"/>
      <c r="G197" s="1275"/>
      <c r="I197" s="1263"/>
      <c r="J197" s="1272" t="s">
        <v>1194</v>
      </c>
      <c r="K197" s="1273"/>
      <c r="L197" s="1273"/>
      <c r="M197" s="1274" t="s">
        <v>1373</v>
      </c>
      <c r="N197" s="1275"/>
      <c r="P197" s="302" t="s">
        <v>931</v>
      </c>
      <c r="Q197" s="1265" t="s">
        <v>1820</v>
      </c>
      <c r="R197" s="1266"/>
      <c r="S197" s="1266"/>
      <c r="T197" s="1266"/>
      <c r="U197" s="1267"/>
    </row>
    <row r="198" spans="2:21" ht="47.25" customHeight="1" thickBot="1" x14ac:dyDescent="0.25">
      <c r="B198" s="1263"/>
      <c r="C198" s="10" t="s">
        <v>731</v>
      </c>
      <c r="D198" s="1260" t="s">
        <v>1789</v>
      </c>
      <c r="E198" s="1260"/>
      <c r="F198" s="1260"/>
      <c r="G198" s="1261"/>
      <c r="I198" s="1263"/>
      <c r="J198" s="1258" t="s">
        <v>731</v>
      </c>
      <c r="K198" s="1259"/>
      <c r="L198" s="1259"/>
      <c r="M198" s="1260" t="s">
        <v>1789</v>
      </c>
      <c r="N198" s="1261"/>
      <c r="P198" s="302" t="s">
        <v>932</v>
      </c>
      <c r="Q198" s="1265" t="s">
        <v>1405</v>
      </c>
      <c r="R198" s="1266"/>
      <c r="S198" s="1266"/>
      <c r="T198" s="1266"/>
      <c r="U198" s="1267"/>
    </row>
    <row r="199" spans="2:21" ht="37.5" customHeight="1" x14ac:dyDescent="0.2">
      <c r="B199" s="1263"/>
      <c r="C199" s="10" t="s">
        <v>742</v>
      </c>
      <c r="D199" s="1260" t="s">
        <v>1789</v>
      </c>
      <c r="E199" s="1260"/>
      <c r="F199" s="1260"/>
      <c r="G199" s="1261"/>
      <c r="I199" s="1263"/>
      <c r="J199" s="1271" t="s">
        <v>742</v>
      </c>
      <c r="K199" s="1191"/>
      <c r="L199" s="1191"/>
      <c r="M199" s="1260" t="s">
        <v>1789</v>
      </c>
      <c r="N199" s="1261"/>
      <c r="P199" s="1262" t="s">
        <v>933</v>
      </c>
      <c r="Q199" s="1417" t="s">
        <v>1821</v>
      </c>
      <c r="R199" s="1308"/>
      <c r="S199" s="1308"/>
      <c r="T199" s="1308"/>
      <c r="U199" s="1309"/>
    </row>
    <row r="200" spans="2:21" ht="30" customHeight="1" thickBot="1" x14ac:dyDescent="0.25">
      <c r="B200" s="1264"/>
      <c r="C200" s="1268" t="s">
        <v>1805</v>
      </c>
      <c r="D200" s="1269"/>
      <c r="E200" s="1269"/>
      <c r="F200" s="1269"/>
      <c r="G200" s="1270"/>
      <c r="I200" s="1264"/>
      <c r="J200" s="1268" t="s">
        <v>1806</v>
      </c>
      <c r="K200" s="1269"/>
      <c r="L200" s="1269"/>
      <c r="M200" s="1269"/>
      <c r="N200" s="1270"/>
      <c r="P200" s="1264"/>
      <c r="Q200" s="1418"/>
      <c r="R200" s="1278"/>
      <c r="S200" s="1278"/>
      <c r="T200" s="1278"/>
      <c r="U200" s="1279"/>
    </row>
    <row r="201" spans="2:21" ht="36" customHeight="1" thickBot="1" x14ac:dyDescent="0.25">
      <c r="B201" s="1262" t="s">
        <v>929</v>
      </c>
      <c r="C201" s="1266" t="s">
        <v>1196</v>
      </c>
      <c r="D201" s="1266"/>
      <c r="E201" s="1266"/>
      <c r="F201" s="1266"/>
      <c r="G201" s="1267"/>
      <c r="I201" s="1262" t="s">
        <v>936</v>
      </c>
      <c r="J201" s="1266" t="s">
        <v>1195</v>
      </c>
      <c r="K201" s="1266"/>
      <c r="L201" s="1266"/>
      <c r="M201" s="1266"/>
      <c r="N201" s="1267"/>
      <c r="P201" s="1262" t="s">
        <v>934</v>
      </c>
      <c r="Q201" s="1411" t="s">
        <v>1822</v>
      </c>
      <c r="R201" s="1412"/>
      <c r="S201" s="1412"/>
      <c r="T201" s="1412"/>
      <c r="U201" s="1413"/>
    </row>
    <row r="202" spans="2:21" ht="36" customHeight="1" thickBot="1" x14ac:dyDescent="0.25">
      <c r="B202" s="1263"/>
      <c r="C202" s="716" t="s">
        <v>731</v>
      </c>
      <c r="D202" s="1274" t="s">
        <v>0</v>
      </c>
      <c r="E202" s="1274"/>
      <c r="F202" s="1274"/>
      <c r="G202" s="1275"/>
      <c r="I202" s="1263"/>
      <c r="J202" s="1272" t="s">
        <v>731</v>
      </c>
      <c r="K202" s="1273"/>
      <c r="L202" s="1273"/>
      <c r="M202" s="1274" t="s">
        <v>1789</v>
      </c>
      <c r="N202" s="1275"/>
      <c r="P202" s="1264"/>
      <c r="Q202" s="1414"/>
      <c r="R202" s="1415"/>
      <c r="S202" s="1415"/>
      <c r="T202" s="1415"/>
      <c r="U202" s="1416"/>
    </row>
    <row r="203" spans="2:21" ht="33" customHeight="1" thickBot="1" x14ac:dyDescent="0.25">
      <c r="B203" s="1264"/>
      <c r="C203" s="1268" t="s">
        <v>1805</v>
      </c>
      <c r="D203" s="1269"/>
      <c r="E203" s="1269"/>
      <c r="F203" s="1269"/>
      <c r="G203" s="1270"/>
      <c r="I203" s="1263"/>
      <c r="J203" s="1258" t="s">
        <v>687</v>
      </c>
      <c r="K203" s="1259"/>
      <c r="L203" s="1259"/>
      <c r="M203" s="1260" t="s">
        <v>1789</v>
      </c>
      <c r="N203" s="1261"/>
      <c r="P203" s="1262" t="s">
        <v>935</v>
      </c>
      <c r="Q203" s="1411" t="s">
        <v>1823</v>
      </c>
      <c r="R203" s="1412"/>
      <c r="S203" s="1412"/>
      <c r="T203" s="1412"/>
      <c r="U203" s="1413"/>
    </row>
    <row r="204" spans="2:21" ht="34.5" customHeight="1" thickBot="1" x14ac:dyDescent="0.25">
      <c r="B204" s="1262" t="s">
        <v>930</v>
      </c>
      <c r="C204" s="1266" t="s">
        <v>1196</v>
      </c>
      <c r="D204" s="1266"/>
      <c r="E204" s="1266"/>
      <c r="F204" s="1266"/>
      <c r="G204" s="1267"/>
      <c r="I204" s="1263"/>
      <c r="J204" s="1258" t="s">
        <v>779</v>
      </c>
      <c r="K204" s="1259"/>
      <c r="L204" s="1259"/>
      <c r="M204" s="1260" t="s">
        <v>945</v>
      </c>
      <c r="N204" s="1261"/>
      <c r="P204" s="1264"/>
      <c r="Q204" s="1414"/>
      <c r="R204" s="1415"/>
      <c r="S204" s="1415"/>
      <c r="T204" s="1415"/>
      <c r="U204" s="1416"/>
    </row>
    <row r="205" spans="2:21" ht="36.75" customHeight="1" x14ac:dyDescent="0.2">
      <c r="B205" s="1263"/>
      <c r="C205" s="716" t="s">
        <v>731</v>
      </c>
      <c r="D205" s="1274" t="s">
        <v>1361</v>
      </c>
      <c r="E205" s="1274"/>
      <c r="F205" s="1274"/>
      <c r="G205" s="1275"/>
      <c r="I205" s="1263"/>
      <c r="J205" s="1256" t="s">
        <v>780</v>
      </c>
      <c r="K205" s="1322"/>
      <c r="L205" s="1322"/>
      <c r="M205" s="1260" t="s">
        <v>148</v>
      </c>
      <c r="N205" s="1261"/>
      <c r="P205" s="1262" t="s">
        <v>936</v>
      </c>
      <c r="Q205" s="1411" t="s">
        <v>1824</v>
      </c>
      <c r="R205" s="1412"/>
      <c r="S205" s="1412"/>
      <c r="T205" s="1412"/>
      <c r="U205" s="1413"/>
    </row>
    <row r="206" spans="2:21" ht="36.75" customHeight="1" thickBot="1" x14ac:dyDescent="0.25">
      <c r="B206" s="1264"/>
      <c r="C206" s="1268" t="s">
        <v>1805</v>
      </c>
      <c r="D206" s="1269"/>
      <c r="E206" s="1269"/>
      <c r="F206" s="1269"/>
      <c r="G206" s="1270"/>
      <c r="I206" s="1264"/>
      <c r="J206" s="1268" t="s">
        <v>1806</v>
      </c>
      <c r="K206" s="1269"/>
      <c r="L206" s="1269"/>
      <c r="M206" s="1269"/>
      <c r="N206" s="1270"/>
      <c r="P206" s="1264"/>
      <c r="Q206" s="1414"/>
      <c r="R206" s="1415"/>
      <c r="S206" s="1415"/>
      <c r="T206" s="1415"/>
      <c r="U206" s="1416"/>
    </row>
    <row r="207" spans="2:21" ht="37.5" customHeight="1" thickBot="1" x14ac:dyDescent="0.25">
      <c r="B207" s="1262" t="s">
        <v>932</v>
      </c>
      <c r="C207" s="1266" t="s">
        <v>1196</v>
      </c>
      <c r="D207" s="1266"/>
      <c r="E207" s="1266"/>
      <c r="F207" s="1266"/>
      <c r="G207" s="1267"/>
      <c r="I207" s="1262" t="s">
        <v>937</v>
      </c>
      <c r="J207" s="1266" t="s">
        <v>1195</v>
      </c>
      <c r="K207" s="1266"/>
      <c r="L207" s="1266"/>
      <c r="M207" s="1266"/>
      <c r="N207" s="1267"/>
      <c r="P207" s="1262" t="s">
        <v>937</v>
      </c>
      <c r="Q207" s="1411" t="s">
        <v>1825</v>
      </c>
      <c r="R207" s="1412"/>
      <c r="S207" s="1412"/>
      <c r="T207" s="1412"/>
      <c r="U207" s="1413"/>
    </row>
    <row r="208" spans="2:21" ht="35.25" customHeight="1" thickBot="1" x14ac:dyDescent="0.25">
      <c r="B208" s="1263"/>
      <c r="C208" s="825" t="s">
        <v>731</v>
      </c>
      <c r="D208" s="1274" t="s">
        <v>1789</v>
      </c>
      <c r="E208" s="1274"/>
      <c r="F208" s="1274"/>
      <c r="G208" s="1275"/>
      <c r="I208" s="1263"/>
      <c r="J208" s="1265" t="s">
        <v>1788</v>
      </c>
      <c r="K208" s="1266"/>
      <c r="L208" s="1266"/>
      <c r="M208" s="1266"/>
      <c r="N208" s="1267"/>
      <c r="P208" s="1264"/>
      <c r="Q208" s="1414"/>
      <c r="R208" s="1415"/>
      <c r="S208" s="1415"/>
      <c r="T208" s="1415"/>
      <c r="U208" s="1416"/>
    </row>
    <row r="209" spans="2:21" ht="33.75" customHeight="1" x14ac:dyDescent="0.2">
      <c r="B209" s="1263"/>
      <c r="C209" s="369" t="s">
        <v>742</v>
      </c>
      <c r="D209" s="1260" t="s">
        <v>615</v>
      </c>
      <c r="E209" s="1260"/>
      <c r="F209" s="1260"/>
      <c r="G209" s="1261"/>
      <c r="I209" s="1263"/>
      <c r="J209" s="1419" t="s">
        <v>779</v>
      </c>
      <c r="K209" s="1420"/>
      <c r="L209" s="1420"/>
      <c r="M209" s="1274" t="s">
        <v>2433</v>
      </c>
      <c r="N209" s="1275"/>
      <c r="P209" s="1262" t="s">
        <v>946</v>
      </c>
      <c r="Q209" s="1411" t="s">
        <v>970</v>
      </c>
      <c r="R209" s="1412"/>
      <c r="S209" s="1412"/>
      <c r="T209" s="1412"/>
      <c r="U209" s="1413"/>
    </row>
    <row r="210" spans="2:21" ht="34.5" customHeight="1" thickBot="1" x14ac:dyDescent="0.25">
      <c r="B210" s="1263"/>
      <c r="C210" s="369" t="s">
        <v>743</v>
      </c>
      <c r="D210" s="1260" t="s">
        <v>148</v>
      </c>
      <c r="E210" s="1260"/>
      <c r="F210" s="1260"/>
      <c r="G210" s="1261"/>
      <c r="I210" s="1264"/>
      <c r="J210" s="1268" t="s">
        <v>1806</v>
      </c>
      <c r="K210" s="1269"/>
      <c r="L210" s="1269"/>
      <c r="M210" s="1269"/>
      <c r="N210" s="1270"/>
      <c r="P210" s="1264"/>
      <c r="Q210" s="1414"/>
      <c r="R210" s="1415"/>
      <c r="S210" s="1415"/>
      <c r="T210" s="1415"/>
      <c r="U210" s="1416"/>
    </row>
    <row r="211" spans="2:21" ht="37.5" customHeight="1" thickBot="1" x14ac:dyDescent="0.25">
      <c r="B211" s="1263"/>
      <c r="C211" s="1427" t="s">
        <v>1805</v>
      </c>
      <c r="D211" s="1428"/>
      <c r="E211" s="1428"/>
      <c r="F211" s="1428"/>
      <c r="G211" s="1429"/>
      <c r="I211" s="301" t="s">
        <v>946</v>
      </c>
      <c r="J211" s="1265" t="s">
        <v>969</v>
      </c>
      <c r="K211" s="1266"/>
      <c r="L211" s="1266"/>
      <c r="M211" s="1266"/>
      <c r="N211" s="1267"/>
    </row>
    <row r="212" spans="2:21" ht="37.5" customHeight="1" x14ac:dyDescent="0.25">
      <c r="B212" s="1263"/>
      <c r="C212" s="1282" t="s">
        <v>2863</v>
      </c>
      <c r="D212" s="1283"/>
      <c r="E212" s="1283"/>
      <c r="F212" s="1283"/>
      <c r="G212" s="1284"/>
      <c r="I212"/>
      <c r="J212"/>
      <c r="K212"/>
      <c r="L212"/>
      <c r="M212"/>
      <c r="N212"/>
    </row>
    <row r="213" spans="2:21" ht="37.5" customHeight="1" x14ac:dyDescent="0.25">
      <c r="B213" s="1263"/>
      <c r="C213" s="369" t="s">
        <v>742</v>
      </c>
      <c r="D213" s="1260" t="s">
        <v>595</v>
      </c>
      <c r="E213" s="1260"/>
      <c r="F213" s="1260"/>
      <c r="G213" s="1261"/>
      <c r="I213"/>
      <c r="J213"/>
      <c r="K213"/>
      <c r="L213"/>
      <c r="M213"/>
      <c r="N213"/>
    </row>
    <row r="214" spans="2:21" ht="37.5" customHeight="1" thickBot="1" x14ac:dyDescent="0.3">
      <c r="B214" s="1264"/>
      <c r="C214" s="921" t="s">
        <v>743</v>
      </c>
      <c r="D214" s="1300" t="s">
        <v>148</v>
      </c>
      <c r="E214" s="1300"/>
      <c r="F214" s="1300"/>
      <c r="G214" s="1301"/>
      <c r="I214"/>
      <c r="J214"/>
      <c r="K214"/>
      <c r="L214"/>
      <c r="M214"/>
      <c r="N214"/>
    </row>
    <row r="215" spans="2:21" ht="37.5" customHeight="1" thickBot="1" x14ac:dyDescent="0.3">
      <c r="B215" s="1262" t="s">
        <v>933</v>
      </c>
      <c r="C215" s="1266" t="s">
        <v>1196</v>
      </c>
      <c r="D215" s="1266"/>
      <c r="E215" s="1266"/>
      <c r="F215" s="1266"/>
      <c r="G215" s="1267"/>
      <c r="I215"/>
      <c r="J215"/>
      <c r="K215"/>
      <c r="L215"/>
      <c r="M215"/>
      <c r="N215"/>
    </row>
    <row r="216" spans="2:21" ht="36.75" customHeight="1" x14ac:dyDescent="0.25">
      <c r="B216" s="1263"/>
      <c r="C216" s="716" t="s">
        <v>731</v>
      </c>
      <c r="D216" s="1274" t="s">
        <v>1789</v>
      </c>
      <c r="E216" s="1274"/>
      <c r="F216" s="1274"/>
      <c r="G216" s="1275"/>
      <c r="I216"/>
      <c r="J216"/>
      <c r="K216"/>
      <c r="L216"/>
      <c r="M216"/>
      <c r="N216"/>
    </row>
    <row r="217" spans="2:21" ht="39" customHeight="1" x14ac:dyDescent="0.25">
      <c r="B217" s="1263"/>
      <c r="C217" s="10" t="s">
        <v>742</v>
      </c>
      <c r="D217" s="1260" t="s">
        <v>594</v>
      </c>
      <c r="E217" s="1260"/>
      <c r="F217" s="1260"/>
      <c r="G217" s="1261"/>
      <c r="I217"/>
      <c r="J217"/>
      <c r="K217"/>
      <c r="L217"/>
      <c r="M217"/>
      <c r="N217"/>
    </row>
    <row r="218" spans="2:21" ht="33.75" customHeight="1" x14ac:dyDescent="0.25">
      <c r="B218" s="1263"/>
      <c r="C218" s="10" t="s">
        <v>743</v>
      </c>
      <c r="D218" s="1260" t="s">
        <v>148</v>
      </c>
      <c r="E218" s="1260"/>
      <c r="F218" s="1260"/>
      <c r="G218" s="1261"/>
      <c r="I218"/>
      <c r="J218"/>
      <c r="K218"/>
      <c r="L218"/>
      <c r="M218"/>
      <c r="N218"/>
    </row>
    <row r="219" spans="2:21" ht="39.75" customHeight="1" thickBot="1" x14ac:dyDescent="0.3">
      <c r="B219" s="1264"/>
      <c r="C219" s="1268" t="s">
        <v>1805</v>
      </c>
      <c r="D219" s="1269"/>
      <c r="E219" s="1269"/>
      <c r="F219" s="1269"/>
      <c r="G219" s="1270"/>
      <c r="I219"/>
      <c r="J219"/>
      <c r="K219"/>
      <c r="L219"/>
      <c r="M219"/>
      <c r="N219"/>
    </row>
    <row r="220" spans="2:21" ht="37.5" customHeight="1" thickBot="1" x14ac:dyDescent="0.3">
      <c r="B220" s="1262" t="s">
        <v>934</v>
      </c>
      <c r="C220" s="1266" t="s">
        <v>1196</v>
      </c>
      <c r="D220" s="1266"/>
      <c r="E220" s="1266"/>
      <c r="F220" s="1266"/>
      <c r="G220" s="1267"/>
      <c r="I220"/>
      <c r="J220"/>
      <c r="K220"/>
      <c r="L220"/>
      <c r="M220"/>
      <c r="N220"/>
    </row>
    <row r="221" spans="2:21" ht="36.75" customHeight="1" x14ac:dyDescent="0.25">
      <c r="B221" s="1263"/>
      <c r="C221" s="716" t="s">
        <v>731</v>
      </c>
      <c r="D221" s="1274" t="s">
        <v>1789</v>
      </c>
      <c r="E221" s="1274"/>
      <c r="F221" s="1274"/>
      <c r="G221" s="1275"/>
      <c r="I221"/>
      <c r="J221"/>
      <c r="K221"/>
      <c r="L221"/>
      <c r="M221"/>
      <c r="N221"/>
    </row>
    <row r="222" spans="2:21" ht="36.75" customHeight="1" x14ac:dyDescent="0.25">
      <c r="B222" s="1263"/>
      <c r="C222" s="10" t="s">
        <v>742</v>
      </c>
      <c r="D222" s="1260" t="s">
        <v>595</v>
      </c>
      <c r="E222" s="1260"/>
      <c r="F222" s="1260"/>
      <c r="G222" s="1261"/>
      <c r="I222"/>
      <c r="J222"/>
      <c r="K222"/>
      <c r="L222"/>
      <c r="M222"/>
      <c r="N222"/>
    </row>
    <row r="223" spans="2:21" ht="35.25" customHeight="1" x14ac:dyDescent="0.25">
      <c r="B223" s="1263"/>
      <c r="C223" s="10" t="s">
        <v>743</v>
      </c>
      <c r="D223" s="1260" t="s">
        <v>148</v>
      </c>
      <c r="E223" s="1260"/>
      <c r="F223" s="1260"/>
      <c r="G223" s="1261"/>
      <c r="I223"/>
      <c r="J223"/>
      <c r="K223"/>
      <c r="L223"/>
      <c r="M223"/>
      <c r="N223"/>
    </row>
    <row r="224" spans="2:21" ht="39.75" customHeight="1" thickBot="1" x14ac:dyDescent="0.3">
      <c r="B224" s="1264"/>
      <c r="C224" s="1268" t="s">
        <v>1805</v>
      </c>
      <c r="D224" s="1269"/>
      <c r="E224" s="1269"/>
      <c r="F224" s="1269"/>
      <c r="G224" s="1270"/>
      <c r="I224"/>
      <c r="J224"/>
      <c r="K224"/>
      <c r="L224"/>
      <c r="M224"/>
      <c r="N224"/>
    </row>
    <row r="225" spans="2:14" ht="39.75" customHeight="1" thickBot="1" x14ac:dyDescent="0.3">
      <c r="B225" s="1262" t="s">
        <v>935</v>
      </c>
      <c r="C225" s="1266" t="s">
        <v>1196</v>
      </c>
      <c r="D225" s="1266"/>
      <c r="E225" s="1266"/>
      <c r="F225" s="1266"/>
      <c r="G225" s="1267"/>
      <c r="I225"/>
      <c r="J225"/>
      <c r="K225"/>
      <c r="L225"/>
      <c r="M225"/>
      <c r="N225"/>
    </row>
    <row r="226" spans="2:14" ht="37.5" customHeight="1" x14ac:dyDescent="0.25">
      <c r="B226" s="1263"/>
      <c r="C226" s="716" t="s">
        <v>731</v>
      </c>
      <c r="D226" s="1274" t="s">
        <v>1789</v>
      </c>
      <c r="E226" s="1274"/>
      <c r="F226" s="1274"/>
      <c r="G226" s="1275"/>
      <c r="I226"/>
      <c r="J226"/>
      <c r="K226"/>
      <c r="L226"/>
      <c r="M226"/>
      <c r="N226"/>
    </row>
    <row r="227" spans="2:14" ht="34.5" customHeight="1" x14ac:dyDescent="0.25">
      <c r="B227" s="1263"/>
      <c r="C227" s="20" t="s">
        <v>687</v>
      </c>
      <c r="D227" s="1260" t="s">
        <v>1790</v>
      </c>
      <c r="E227" s="1260"/>
      <c r="F227" s="1260"/>
      <c r="G227" s="1261"/>
      <c r="I227"/>
      <c r="J227"/>
      <c r="K227"/>
      <c r="L227"/>
      <c r="M227"/>
      <c r="N227"/>
    </row>
    <row r="228" spans="2:14" ht="36.75" customHeight="1" x14ac:dyDescent="0.25">
      <c r="B228" s="1263"/>
      <c r="C228" s="10" t="s">
        <v>779</v>
      </c>
      <c r="D228" s="1260" t="s">
        <v>2814</v>
      </c>
      <c r="E228" s="1260"/>
      <c r="F228" s="1260"/>
      <c r="G228" s="1261"/>
      <c r="I228"/>
      <c r="J228"/>
      <c r="K228"/>
      <c r="L228"/>
      <c r="M228"/>
      <c r="N228"/>
    </row>
    <row r="229" spans="2:14" ht="36.75" customHeight="1" x14ac:dyDescent="0.25">
      <c r="B229" s="1263"/>
      <c r="C229" s="16" t="s">
        <v>774</v>
      </c>
      <c r="D229" s="1260" t="s">
        <v>148</v>
      </c>
      <c r="E229" s="1260"/>
      <c r="F229" s="1260"/>
      <c r="G229" s="1261"/>
      <c r="I229"/>
      <c r="J229"/>
      <c r="K229"/>
      <c r="L229"/>
      <c r="M229"/>
      <c r="N229"/>
    </row>
    <row r="230" spans="2:14" ht="41.25" customHeight="1" thickBot="1" x14ac:dyDescent="0.3">
      <c r="B230" s="1264"/>
      <c r="C230" s="1268" t="s">
        <v>1805</v>
      </c>
      <c r="D230" s="1269"/>
      <c r="E230" s="1269"/>
      <c r="F230" s="1269"/>
      <c r="G230" s="1270"/>
      <c r="I230"/>
      <c r="J230"/>
      <c r="K230"/>
      <c r="L230"/>
      <c r="M230"/>
      <c r="N230"/>
    </row>
    <row r="231" spans="2:14" ht="37.5" customHeight="1" thickBot="1" x14ac:dyDescent="0.3">
      <c r="B231" s="1262" t="s">
        <v>936</v>
      </c>
      <c r="C231" s="1266" t="s">
        <v>1196</v>
      </c>
      <c r="D231" s="1266"/>
      <c r="E231" s="1266"/>
      <c r="F231" s="1266"/>
      <c r="G231" s="1267"/>
      <c r="I231"/>
      <c r="J231"/>
      <c r="K231"/>
      <c r="L231"/>
      <c r="M231"/>
      <c r="N231"/>
    </row>
    <row r="232" spans="2:14" ht="37.5" customHeight="1" x14ac:dyDescent="0.25">
      <c r="B232" s="1263"/>
      <c r="C232" s="716" t="s">
        <v>731</v>
      </c>
      <c r="D232" s="1274" t="s">
        <v>1789</v>
      </c>
      <c r="E232" s="1274"/>
      <c r="F232" s="1274"/>
      <c r="G232" s="1275"/>
      <c r="I232"/>
      <c r="J232"/>
      <c r="K232"/>
      <c r="L232"/>
      <c r="M232"/>
      <c r="N232"/>
    </row>
    <row r="233" spans="2:14" ht="33.75" customHeight="1" x14ac:dyDescent="0.25">
      <c r="B233" s="1263"/>
      <c r="C233" s="20" t="s">
        <v>687</v>
      </c>
      <c r="D233" s="1260" t="s">
        <v>1790</v>
      </c>
      <c r="E233" s="1260"/>
      <c r="F233" s="1260"/>
      <c r="G233" s="1261"/>
      <c r="I233"/>
      <c r="J233"/>
      <c r="K233"/>
      <c r="L233"/>
      <c r="M233"/>
      <c r="N233"/>
    </row>
    <row r="234" spans="2:14" ht="36" customHeight="1" x14ac:dyDescent="0.25">
      <c r="B234" s="1263"/>
      <c r="C234" s="10" t="s">
        <v>779</v>
      </c>
      <c r="D234" s="1260" t="s">
        <v>945</v>
      </c>
      <c r="E234" s="1260"/>
      <c r="F234" s="1260"/>
      <c r="G234" s="1261"/>
      <c r="I234"/>
      <c r="J234"/>
      <c r="K234"/>
      <c r="L234"/>
      <c r="M234"/>
      <c r="N234"/>
    </row>
    <row r="235" spans="2:14" ht="37.5" customHeight="1" x14ac:dyDescent="0.25">
      <c r="B235" s="1263"/>
      <c r="C235" s="10" t="s">
        <v>780</v>
      </c>
      <c r="D235" s="1260" t="s">
        <v>148</v>
      </c>
      <c r="E235" s="1260"/>
      <c r="F235" s="1260"/>
      <c r="G235" s="1261"/>
      <c r="I235"/>
      <c r="J235"/>
      <c r="K235"/>
      <c r="L235"/>
      <c r="M235"/>
      <c r="N235"/>
    </row>
    <row r="236" spans="2:14" ht="39" customHeight="1" thickBot="1" x14ac:dyDescent="0.3">
      <c r="B236" s="1264"/>
      <c r="C236" s="1268" t="s">
        <v>1805</v>
      </c>
      <c r="D236" s="1269"/>
      <c r="E236" s="1269"/>
      <c r="F236" s="1269"/>
      <c r="G236" s="1270"/>
      <c r="I236"/>
      <c r="J236"/>
      <c r="K236"/>
      <c r="L236"/>
      <c r="M236"/>
      <c r="N236"/>
    </row>
    <row r="237" spans="2:14" ht="35.25" customHeight="1" thickBot="1" x14ac:dyDescent="0.3">
      <c r="B237" s="1262" t="s">
        <v>937</v>
      </c>
      <c r="C237" s="1266" t="s">
        <v>1196</v>
      </c>
      <c r="D237" s="1266"/>
      <c r="E237" s="1266"/>
      <c r="F237" s="1266"/>
      <c r="G237" s="1267"/>
      <c r="I237"/>
      <c r="J237"/>
      <c r="K237"/>
      <c r="L237"/>
      <c r="M237"/>
      <c r="N237"/>
    </row>
    <row r="238" spans="2:14" ht="30" customHeight="1" thickBot="1" x14ac:dyDescent="0.3">
      <c r="B238" s="1263"/>
      <c r="C238" s="1265" t="s">
        <v>1788</v>
      </c>
      <c r="D238" s="1266"/>
      <c r="E238" s="1266"/>
      <c r="F238" s="1266"/>
      <c r="G238" s="1267"/>
      <c r="I238"/>
      <c r="J238"/>
      <c r="K238"/>
      <c r="L238"/>
      <c r="M238"/>
      <c r="N238"/>
    </row>
    <row r="239" spans="2:14" ht="39" customHeight="1" x14ac:dyDescent="0.25">
      <c r="B239" s="1263"/>
      <c r="C239" s="716" t="s">
        <v>779</v>
      </c>
      <c r="D239" s="1274" t="s">
        <v>2433</v>
      </c>
      <c r="E239" s="1274"/>
      <c r="F239" s="1274"/>
      <c r="G239" s="1275"/>
      <c r="I239"/>
      <c r="J239"/>
      <c r="K239"/>
      <c r="L239"/>
      <c r="M239"/>
      <c r="N239"/>
    </row>
    <row r="240" spans="2:14" ht="30" customHeight="1" thickBot="1" x14ac:dyDescent="0.3">
      <c r="B240" s="1264"/>
      <c r="C240" s="1268" t="s">
        <v>1805</v>
      </c>
      <c r="D240" s="1269"/>
      <c r="E240" s="1269"/>
      <c r="F240" s="1269"/>
      <c r="G240" s="1270"/>
      <c r="I240"/>
      <c r="J240"/>
      <c r="K240"/>
      <c r="L240"/>
      <c r="M240"/>
      <c r="N240"/>
    </row>
    <row r="241" spans="2:21" ht="33.950000000000003" customHeight="1" thickBot="1" x14ac:dyDescent="0.3">
      <c r="B241" s="301" t="s">
        <v>946</v>
      </c>
      <c r="C241" s="1266" t="s">
        <v>968</v>
      </c>
      <c r="D241" s="1266"/>
      <c r="E241" s="1266"/>
      <c r="F241" s="1266"/>
      <c r="G241" s="1267"/>
      <c r="I241"/>
      <c r="J241"/>
      <c r="K241"/>
      <c r="L241"/>
      <c r="M241"/>
      <c r="N241"/>
    </row>
    <row r="242" spans="2:21" ht="33.950000000000003" customHeight="1" x14ac:dyDescent="0.2"/>
    <row r="243" spans="2:21" ht="33.950000000000003" customHeight="1" thickBot="1" x14ac:dyDescent="0.25"/>
    <row r="244" spans="2:21" ht="33.950000000000003" customHeight="1" thickBot="1" x14ac:dyDescent="0.25">
      <c r="B244" s="1304" t="s">
        <v>1791</v>
      </c>
      <c r="C244" s="1305"/>
      <c r="D244" s="1305"/>
      <c r="E244" s="1305"/>
      <c r="F244" s="1305"/>
      <c r="G244" s="1306"/>
      <c r="I244" s="1304" t="s">
        <v>1792</v>
      </c>
      <c r="J244" s="1305"/>
      <c r="K244" s="1305"/>
      <c r="L244" s="1305"/>
      <c r="M244" s="1305"/>
      <c r="N244" s="1306"/>
      <c r="P244" s="1421" t="s">
        <v>1793</v>
      </c>
      <c r="Q244" s="1422"/>
      <c r="R244" s="1422"/>
      <c r="S244" s="1422"/>
      <c r="T244" s="1422"/>
      <c r="U244" s="1423"/>
    </row>
    <row r="245" spans="2:21" ht="33.950000000000003" customHeight="1" thickBot="1" x14ac:dyDescent="0.25">
      <c r="B245" s="303" t="s">
        <v>1420</v>
      </c>
      <c r="C245" s="1317"/>
      <c r="D245" s="1318"/>
      <c r="E245" s="1318"/>
      <c r="F245" s="1318"/>
      <c r="G245" s="1319"/>
      <c r="I245" s="303" t="s">
        <v>1420</v>
      </c>
      <c r="J245" s="1317"/>
      <c r="K245" s="1318"/>
      <c r="L245" s="1318"/>
      <c r="M245" s="1318"/>
      <c r="N245" s="1319"/>
      <c r="P245" s="303" t="s">
        <v>1420</v>
      </c>
      <c r="Q245" s="1317"/>
      <c r="R245" s="1318"/>
      <c r="S245" s="1318"/>
      <c r="T245" s="1318"/>
      <c r="U245" s="1319"/>
    </row>
    <row r="246" spans="2:21" ht="33.950000000000003" customHeight="1" thickBot="1" x14ac:dyDescent="0.25">
      <c r="B246" s="302" t="s">
        <v>148</v>
      </c>
      <c r="C246" s="1417" t="s">
        <v>1794</v>
      </c>
      <c r="D246" s="1308"/>
      <c r="E246" s="1308"/>
      <c r="F246" s="1308"/>
      <c r="G246" s="1309"/>
      <c r="I246" s="302" t="s">
        <v>148</v>
      </c>
      <c r="J246" s="1417" t="s">
        <v>972</v>
      </c>
      <c r="K246" s="1308"/>
      <c r="L246" s="1308"/>
      <c r="M246" s="1308"/>
      <c r="N246" s="1309"/>
      <c r="P246" s="301" t="s">
        <v>984</v>
      </c>
      <c r="Q246" s="1265" t="s">
        <v>985</v>
      </c>
      <c r="R246" s="1266"/>
      <c r="S246" s="1266"/>
      <c r="T246" s="1266"/>
      <c r="U246" s="1267"/>
    </row>
    <row r="247" spans="2:21" ht="33.950000000000003" customHeight="1" thickBot="1" x14ac:dyDescent="0.25">
      <c r="B247" s="302" t="s">
        <v>150</v>
      </c>
      <c r="C247" s="1417" t="s">
        <v>1795</v>
      </c>
      <c r="D247" s="1308"/>
      <c r="E247" s="1308"/>
      <c r="F247" s="1308"/>
      <c r="G247" s="1309"/>
      <c r="I247" s="302" t="s">
        <v>150</v>
      </c>
      <c r="J247" s="1417" t="s">
        <v>973</v>
      </c>
      <c r="K247" s="1308"/>
      <c r="L247" s="1308"/>
      <c r="M247" s="1308"/>
      <c r="N247" s="1309"/>
      <c r="P247" s="301" t="s">
        <v>1190</v>
      </c>
      <c r="Q247" s="1265" t="s">
        <v>1192</v>
      </c>
      <c r="R247" s="1266"/>
      <c r="S247" s="1266"/>
      <c r="T247" s="1266"/>
      <c r="U247" s="1267"/>
    </row>
    <row r="248" spans="2:21" ht="33.950000000000003" customHeight="1" thickBot="1" x14ac:dyDescent="0.25">
      <c r="B248" s="302" t="s">
        <v>929</v>
      </c>
      <c r="C248" s="1417" t="s">
        <v>1796</v>
      </c>
      <c r="D248" s="1308"/>
      <c r="E248" s="1308"/>
      <c r="F248" s="1308"/>
      <c r="G248" s="1309"/>
      <c r="I248" s="302" t="s">
        <v>929</v>
      </c>
      <c r="J248" s="1417" t="s">
        <v>974</v>
      </c>
      <c r="K248" s="1308"/>
      <c r="L248" s="1308"/>
      <c r="M248" s="1308"/>
      <c r="N248" s="1309"/>
      <c r="P248" s="301" t="s">
        <v>1191</v>
      </c>
      <c r="Q248" s="1265" t="s">
        <v>1193</v>
      </c>
      <c r="R248" s="1266"/>
      <c r="S248" s="1266"/>
      <c r="T248" s="1266"/>
      <c r="U248" s="1267"/>
    </row>
    <row r="249" spans="2:21" ht="33.950000000000003" customHeight="1" thickBot="1" x14ac:dyDescent="0.25">
      <c r="B249" s="302" t="s">
        <v>930</v>
      </c>
      <c r="C249" s="1417" t="s">
        <v>1797</v>
      </c>
      <c r="D249" s="1308"/>
      <c r="E249" s="1308"/>
      <c r="F249" s="1308"/>
      <c r="G249" s="1309"/>
      <c r="I249" s="302" t="s">
        <v>930</v>
      </c>
      <c r="J249" s="1417" t="s">
        <v>975</v>
      </c>
      <c r="K249" s="1308"/>
      <c r="L249" s="1308"/>
      <c r="M249" s="1308"/>
      <c r="N249" s="1309"/>
    </row>
    <row r="250" spans="2:21" ht="33.950000000000003" customHeight="1" thickBot="1" x14ac:dyDescent="0.25">
      <c r="B250" s="302" t="s">
        <v>931</v>
      </c>
      <c r="C250" s="1417" t="s">
        <v>1798</v>
      </c>
      <c r="D250" s="1308"/>
      <c r="E250" s="1308"/>
      <c r="F250" s="1308"/>
      <c r="G250" s="1309"/>
      <c r="I250" s="302" t="s">
        <v>931</v>
      </c>
      <c r="J250" s="1417" t="s">
        <v>976</v>
      </c>
      <c r="K250" s="1308"/>
      <c r="L250" s="1308"/>
      <c r="M250" s="1308"/>
      <c r="N250" s="1309"/>
    </row>
    <row r="251" spans="2:21" ht="33.950000000000003" customHeight="1" thickBot="1" x14ac:dyDescent="0.25">
      <c r="B251" s="302" t="s">
        <v>932</v>
      </c>
      <c r="C251" s="1417" t="s">
        <v>1799</v>
      </c>
      <c r="D251" s="1308"/>
      <c r="E251" s="1308"/>
      <c r="F251" s="1308"/>
      <c r="G251" s="1309"/>
      <c r="I251" s="302" t="s">
        <v>932</v>
      </c>
      <c r="J251" s="1417" t="s">
        <v>977</v>
      </c>
      <c r="K251" s="1308"/>
      <c r="L251" s="1308"/>
      <c r="M251" s="1308"/>
      <c r="N251" s="1309"/>
    </row>
    <row r="252" spans="2:21" ht="33.950000000000003" customHeight="1" thickBot="1" x14ac:dyDescent="0.25">
      <c r="B252" s="302" t="s">
        <v>933</v>
      </c>
      <c r="C252" s="1417" t="s">
        <v>1800</v>
      </c>
      <c r="D252" s="1308"/>
      <c r="E252" s="1308"/>
      <c r="F252" s="1308"/>
      <c r="G252" s="1309"/>
      <c r="I252" s="302" t="s">
        <v>933</v>
      </c>
      <c r="J252" s="1417" t="s">
        <v>978</v>
      </c>
      <c r="K252" s="1308"/>
      <c r="L252" s="1308"/>
      <c r="M252" s="1308"/>
      <c r="N252" s="1309"/>
    </row>
    <row r="253" spans="2:21" ht="30" customHeight="1" thickBot="1" x14ac:dyDescent="0.25">
      <c r="B253" s="302" t="s">
        <v>934</v>
      </c>
      <c r="C253" s="1417" t="s">
        <v>1801</v>
      </c>
      <c r="D253" s="1308"/>
      <c r="E253" s="1308"/>
      <c r="F253" s="1308"/>
      <c r="G253" s="1309"/>
      <c r="I253" s="302" t="s">
        <v>934</v>
      </c>
      <c r="J253" s="1417" t="s">
        <v>979</v>
      </c>
      <c r="K253" s="1308"/>
      <c r="L253" s="1308"/>
      <c r="M253" s="1308"/>
      <c r="N253" s="1309"/>
    </row>
    <row r="254" spans="2:21" ht="30.75" customHeight="1" thickBot="1" x14ac:dyDescent="0.25">
      <c r="B254" s="302" t="s">
        <v>935</v>
      </c>
      <c r="C254" s="1417" t="s">
        <v>1802</v>
      </c>
      <c r="D254" s="1308"/>
      <c r="E254" s="1308"/>
      <c r="F254" s="1308"/>
      <c r="G254" s="1309"/>
      <c r="I254" s="302" t="s">
        <v>935</v>
      </c>
      <c r="J254" s="1417" t="s">
        <v>980</v>
      </c>
      <c r="K254" s="1308"/>
      <c r="L254" s="1308"/>
      <c r="M254" s="1308"/>
      <c r="N254" s="1309"/>
    </row>
    <row r="255" spans="2:21" ht="31.5" customHeight="1" thickBot="1" x14ac:dyDescent="0.25">
      <c r="B255" s="302" t="s">
        <v>936</v>
      </c>
      <c r="C255" s="1417" t="s">
        <v>1803</v>
      </c>
      <c r="D255" s="1308"/>
      <c r="E255" s="1308"/>
      <c r="F255" s="1308"/>
      <c r="G255" s="1309"/>
      <c r="I255" s="302" t="s">
        <v>936</v>
      </c>
      <c r="J255" s="1417" t="s">
        <v>981</v>
      </c>
      <c r="K255" s="1308"/>
      <c r="L255" s="1308"/>
      <c r="M255" s="1308"/>
      <c r="N255" s="1309"/>
    </row>
    <row r="256" spans="2:21" ht="27.75" customHeight="1" thickBot="1" x14ac:dyDescent="0.25">
      <c r="B256" s="302" t="s">
        <v>937</v>
      </c>
      <c r="C256" s="1417" t="s">
        <v>1804</v>
      </c>
      <c r="D256" s="1308"/>
      <c r="E256" s="1308"/>
      <c r="F256" s="1308"/>
      <c r="G256" s="1309"/>
      <c r="I256" s="302" t="s">
        <v>937</v>
      </c>
      <c r="J256" s="1417" t="s">
        <v>982</v>
      </c>
      <c r="K256" s="1308"/>
      <c r="L256" s="1308"/>
      <c r="M256" s="1308"/>
      <c r="N256" s="1309"/>
    </row>
    <row r="257" spans="2:14" ht="31.5" customHeight="1" thickBot="1" x14ac:dyDescent="0.25">
      <c r="B257" s="301" t="s">
        <v>946</v>
      </c>
      <c r="C257" s="1424" t="s">
        <v>971</v>
      </c>
      <c r="D257" s="1425"/>
      <c r="E257" s="1425"/>
      <c r="F257" s="1425"/>
      <c r="G257" s="1426"/>
      <c r="I257" s="301" t="s">
        <v>946</v>
      </c>
      <c r="J257" s="1424" t="s">
        <v>983</v>
      </c>
      <c r="K257" s="1425"/>
      <c r="L257" s="1425"/>
      <c r="M257" s="1425"/>
      <c r="N257" s="1426"/>
    </row>
  </sheetData>
  <sheetProtection password="CA09" sheet="1" selectLockedCells="1"/>
  <dataConsolidate/>
  <mergeCells count="772">
    <mergeCell ref="Q176:S176"/>
    <mergeCell ref="Q175:U175"/>
    <mergeCell ref="D178:G178"/>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J205:L205"/>
    <mergeCell ref="M205:N205"/>
    <mergeCell ref="C212:G212"/>
    <mergeCell ref="B204:B206"/>
    <mergeCell ref="C240:G240"/>
    <mergeCell ref="B237:B240"/>
    <mergeCell ref="C230:G230"/>
    <mergeCell ref="C220:G220"/>
    <mergeCell ref="D221:G221"/>
    <mergeCell ref="B231:B236"/>
    <mergeCell ref="B215:B219"/>
    <mergeCell ref="B220:B224"/>
    <mergeCell ref="C224:G224"/>
    <mergeCell ref="C219:G219"/>
    <mergeCell ref="D218:G218"/>
    <mergeCell ref="C206:G206"/>
    <mergeCell ref="J206:N206"/>
    <mergeCell ref="D208:G208"/>
    <mergeCell ref="D210:G210"/>
    <mergeCell ref="J211:N211"/>
    <mergeCell ref="D213:G213"/>
    <mergeCell ref="D214:G214"/>
    <mergeCell ref="C211:G211"/>
    <mergeCell ref="D209:G209"/>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P244:U244"/>
    <mergeCell ref="Q245:U245"/>
    <mergeCell ref="D239:G239"/>
    <mergeCell ref="Q207:U208"/>
    <mergeCell ref="Q209:U210"/>
    <mergeCell ref="P209:P210"/>
    <mergeCell ref="P207:P208"/>
    <mergeCell ref="M209:N209"/>
    <mergeCell ref="J209:L209"/>
    <mergeCell ref="J207:N207"/>
    <mergeCell ref="C246:G246"/>
    <mergeCell ref="C247:G247"/>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P191:P192"/>
    <mergeCell ref="Q166:U166"/>
    <mergeCell ref="Q169:U169"/>
    <mergeCell ref="Q170:U170"/>
    <mergeCell ref="T176:U176"/>
    <mergeCell ref="Q171:U171"/>
    <mergeCell ref="J118:L118"/>
    <mergeCell ref="Q152:S152"/>
    <mergeCell ref="Q149:U149"/>
    <mergeCell ref="P147:P150"/>
    <mergeCell ref="P151:P154"/>
    <mergeCell ref="Q147:U147"/>
    <mergeCell ref="Q151:U151"/>
    <mergeCell ref="P175:P178"/>
    <mergeCell ref="Q172:S172"/>
    <mergeCell ref="T172:U172"/>
    <mergeCell ref="Q168:S168"/>
    <mergeCell ref="T168:U168"/>
    <mergeCell ref="Q167:U167"/>
    <mergeCell ref="P171:P174"/>
    <mergeCell ref="Q173:U173"/>
    <mergeCell ref="Q174:U174"/>
    <mergeCell ref="Q177:U177"/>
    <mergeCell ref="Q178:U178"/>
    <mergeCell ref="Q160:S160"/>
    <mergeCell ref="C196:G196"/>
    <mergeCell ref="J197:L197"/>
    <mergeCell ref="M197:N197"/>
    <mergeCell ref="I201:I206"/>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Q103:U103"/>
    <mergeCell ref="Q104:S104"/>
    <mergeCell ref="J115:N115"/>
    <mergeCell ref="P105:P106"/>
    <mergeCell ref="M116:N116"/>
    <mergeCell ref="B103:B104"/>
    <mergeCell ref="B105:B106"/>
    <mergeCell ref="J100:N100"/>
    <mergeCell ref="J103:N103"/>
    <mergeCell ref="D106:G106"/>
    <mergeCell ref="J111:L111"/>
    <mergeCell ref="D111:G111"/>
    <mergeCell ref="I105:I106"/>
    <mergeCell ref="J105:N105"/>
    <mergeCell ref="J106:L106"/>
    <mergeCell ref="B100:B102"/>
    <mergeCell ref="D108:G108"/>
    <mergeCell ref="J109:L109"/>
    <mergeCell ref="M109:N109"/>
    <mergeCell ref="J110:L110"/>
    <mergeCell ref="M110:N110"/>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Q179:U180"/>
    <mergeCell ref="P136:P137"/>
    <mergeCell ref="Q125:U125"/>
    <mergeCell ref="P159:P162"/>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Q163:U163"/>
    <mergeCell ref="Q143:U143"/>
    <mergeCell ref="D175:G175"/>
    <mergeCell ref="D176:G176"/>
    <mergeCell ref="P167:P170"/>
    <mergeCell ref="J121:L121"/>
    <mergeCell ref="M121:N121"/>
    <mergeCell ref="J143:N144"/>
    <mergeCell ref="J159:N159"/>
    <mergeCell ref="P143:P146"/>
    <mergeCell ref="C145:G145"/>
    <mergeCell ref="J130:L130"/>
    <mergeCell ref="M130:N130"/>
    <mergeCell ref="I149:I150"/>
    <mergeCell ref="D159:G159"/>
    <mergeCell ref="C155:G155"/>
    <mergeCell ref="D156:G156"/>
    <mergeCell ref="D128:G128"/>
    <mergeCell ref="M123:N123"/>
    <mergeCell ref="J142:L142"/>
    <mergeCell ref="M142:N142"/>
    <mergeCell ref="I141:N141"/>
    <mergeCell ref="D166:G166"/>
    <mergeCell ref="D171:G171"/>
    <mergeCell ref="T152:U152"/>
    <mergeCell ref="Q158:U158"/>
    <mergeCell ref="Q148:S148"/>
    <mergeCell ref="M135:N135"/>
    <mergeCell ref="M106:N106"/>
    <mergeCell ref="B84:B88"/>
    <mergeCell ref="I84:I88"/>
    <mergeCell ref="P84:P88"/>
    <mergeCell ref="D174:G174"/>
    <mergeCell ref="C99:G99"/>
    <mergeCell ref="C102:G102"/>
    <mergeCell ref="J99:N99"/>
    <mergeCell ref="J102:N102"/>
    <mergeCell ref="C115:G115"/>
    <mergeCell ref="D116:G116"/>
    <mergeCell ref="C103:G103"/>
    <mergeCell ref="Q117:S117"/>
    <mergeCell ref="Q111:S111"/>
    <mergeCell ref="M111:N111"/>
    <mergeCell ref="Q114:S114"/>
    <mergeCell ref="C105:G105"/>
    <mergeCell ref="P103:P104"/>
    <mergeCell ref="Q109:S109"/>
    <mergeCell ref="C107:G107"/>
    <mergeCell ref="Q161:U161"/>
    <mergeCell ref="Q162:U162"/>
    <mergeCell ref="T129:U129"/>
    <mergeCell ref="Q154:U154"/>
    <mergeCell ref="Q164:S164"/>
    <mergeCell ref="T164:U164"/>
    <mergeCell ref="Q101:S101"/>
    <mergeCell ref="T101:U101"/>
    <mergeCell ref="Q123:S123"/>
    <mergeCell ref="T108:U108"/>
    <mergeCell ref="Q105:U105"/>
    <mergeCell ref="Q108:S108"/>
    <mergeCell ref="Q107:U107"/>
    <mergeCell ref="Q130:S130"/>
    <mergeCell ref="T130:U130"/>
    <mergeCell ref="Q128:S128"/>
    <mergeCell ref="T128:U128"/>
    <mergeCell ref="Q129:S129"/>
    <mergeCell ref="Q144:S144"/>
    <mergeCell ref="T144:U144"/>
    <mergeCell ref="Q150:U150"/>
    <mergeCell ref="Q153:U153"/>
    <mergeCell ref="Q157:U157"/>
    <mergeCell ref="Q122:S122"/>
    <mergeCell ref="C160:G160"/>
    <mergeCell ref="D161:G161"/>
    <mergeCell ref="D162:G162"/>
    <mergeCell ref="M118:N118"/>
    <mergeCell ref="J117:L117"/>
    <mergeCell ref="M117:N117"/>
    <mergeCell ref="D129:G129"/>
    <mergeCell ref="M128:N128"/>
    <mergeCell ref="J129:L129"/>
    <mergeCell ref="I143:I144"/>
    <mergeCell ref="D118:G118"/>
    <mergeCell ref="J123:L123"/>
    <mergeCell ref="C136:G136"/>
    <mergeCell ref="D144:G144"/>
    <mergeCell ref="I125:I130"/>
    <mergeCell ref="D126:G126"/>
    <mergeCell ref="M129:N129"/>
    <mergeCell ref="J137:N137"/>
    <mergeCell ref="J128:L128"/>
    <mergeCell ref="J138:N138"/>
    <mergeCell ref="J136:N136"/>
    <mergeCell ref="D150:G150"/>
    <mergeCell ref="J132:L132"/>
    <mergeCell ref="M132:N132"/>
    <mergeCell ref="P97:P99"/>
    <mergeCell ref="C100:G100"/>
    <mergeCell ref="I100:I102"/>
    <mergeCell ref="C125:G125"/>
    <mergeCell ref="D127:G127"/>
    <mergeCell ref="I120:I124"/>
    <mergeCell ref="D122:G122"/>
    <mergeCell ref="D123:G123"/>
    <mergeCell ref="Q102:U102"/>
    <mergeCell ref="P100:P102"/>
    <mergeCell ref="Q100:U100"/>
    <mergeCell ref="Q99:U99"/>
    <mergeCell ref="J112:N112"/>
    <mergeCell ref="M114:N114"/>
    <mergeCell ref="T104:U104"/>
    <mergeCell ref="J107:N107"/>
    <mergeCell ref="J108:L108"/>
    <mergeCell ref="M108:N108"/>
    <mergeCell ref="T123:U123"/>
    <mergeCell ref="T122:U122"/>
    <mergeCell ref="J116:L116"/>
    <mergeCell ref="C112:G112"/>
    <mergeCell ref="D113:G113"/>
    <mergeCell ref="D114:G114"/>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J151:N152"/>
    <mergeCell ref="C138:G138"/>
    <mergeCell ref="C137:G137"/>
    <mergeCell ref="B146:B148"/>
    <mergeCell ref="Q85:S85"/>
    <mergeCell ref="T85:U85"/>
    <mergeCell ref="Q86:S86"/>
    <mergeCell ref="T86:U86"/>
    <mergeCell ref="Q87:S87"/>
    <mergeCell ref="T87:U87"/>
    <mergeCell ref="Q145:U145"/>
    <mergeCell ref="Q146:U146"/>
    <mergeCell ref="Q142:S142"/>
    <mergeCell ref="T142:U142"/>
    <mergeCell ref="T114:U114"/>
    <mergeCell ref="P141:U141"/>
    <mergeCell ref="Q115:U115"/>
    <mergeCell ref="Q116:S116"/>
    <mergeCell ref="T116:U116"/>
    <mergeCell ref="Q97:U97"/>
    <mergeCell ref="T88:U88"/>
    <mergeCell ref="Q106:S106"/>
    <mergeCell ref="T106:U106"/>
    <mergeCell ref="Q88:S88"/>
    <mergeCell ref="Q90:U90"/>
    <mergeCell ref="T96:U96"/>
    <mergeCell ref="T109:U109"/>
    <mergeCell ref="Q110:S110"/>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J191:N191"/>
    <mergeCell ref="J192:L192"/>
    <mergeCell ref="M192:N192"/>
    <mergeCell ref="D198:G198"/>
    <mergeCell ref="J203:L203"/>
    <mergeCell ref="M203:N203"/>
    <mergeCell ref="J204:L204"/>
    <mergeCell ref="M204:N204"/>
    <mergeCell ref="I207:I210"/>
    <mergeCell ref="J208:N208"/>
    <mergeCell ref="J210:N210"/>
    <mergeCell ref="B207:B214"/>
    <mergeCell ref="D167:G167"/>
    <mergeCell ref="J199:L199"/>
    <mergeCell ref="J201:N201"/>
    <mergeCell ref="J202:L202"/>
    <mergeCell ref="M202:N202"/>
    <mergeCell ref="C203:G203"/>
    <mergeCell ref="J195:N195"/>
    <mergeCell ref="C200:G200"/>
    <mergeCell ref="J200:N200"/>
    <mergeCell ref="M193:N193"/>
    <mergeCell ref="M194:N194"/>
    <mergeCell ref="J193:L193"/>
    <mergeCell ref="J194:L194"/>
    <mergeCell ref="M199:N199"/>
    <mergeCell ref="I196:I200"/>
    <mergeCell ref="D192:G192"/>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pageSetUpPr fitToPage="1"/>
  </sheetPr>
  <dimension ref="A1:S495"/>
  <sheetViews>
    <sheetView showGridLines="0" zoomScale="90" zoomScaleNormal="90" workbookViewId="0">
      <pane ySplit="5" topLeftCell="A6" activePane="bottomLeft" state="frozen"/>
      <selection pane="bottomLeft" activeCell="C60" sqref="B60:C60"/>
    </sheetView>
  </sheetViews>
  <sheetFormatPr baseColWidth="10" defaultColWidth="11.42578125" defaultRowHeight="15" x14ac:dyDescent="0.25"/>
  <cols>
    <col min="1" max="1" width="4.8554687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32.140625" customWidth="1"/>
    <col min="12" max="12" width="29.42578125" customWidth="1"/>
    <col min="13" max="13" width="6.85546875" customWidth="1"/>
    <col min="14" max="14" width="8.85546875" customWidth="1"/>
    <col min="15" max="16" width="19.42578125" style="931" customWidth="1"/>
  </cols>
  <sheetData>
    <row r="1" spans="1:16" s="64" customFormat="1" ht="8.25" customHeight="1" x14ac:dyDescent="0.2">
      <c r="A1" s="198"/>
      <c r="B1" s="29"/>
      <c r="C1" s="29"/>
      <c r="D1" s="29"/>
      <c r="E1" s="29"/>
      <c r="F1" s="29"/>
      <c r="G1" s="29"/>
      <c r="H1" s="29"/>
      <c r="I1" s="29"/>
      <c r="J1" s="29"/>
      <c r="K1" s="29"/>
      <c r="L1" s="29"/>
      <c r="M1" s="29"/>
      <c r="O1" s="929"/>
      <c r="P1" s="929"/>
    </row>
    <row r="2" spans="1:16" s="64" customFormat="1" ht="46.5" customHeight="1" x14ac:dyDescent="0.25">
      <c r="B2" s="1202" t="s">
        <v>3561</v>
      </c>
      <c r="C2" s="1202"/>
      <c r="D2" s="1202"/>
      <c r="E2" s="1202"/>
      <c r="F2" s="1202"/>
      <c r="G2" s="1202"/>
      <c r="H2" s="1202"/>
      <c r="I2" s="199"/>
      <c r="J2" s="29"/>
      <c r="K2" s="29"/>
      <c r="L2" s="29"/>
      <c r="M2" s="29"/>
      <c r="O2" s="929"/>
      <c r="P2" s="929"/>
    </row>
    <row r="3" spans="1:16" s="1" customFormat="1" ht="21" customHeight="1" thickBot="1" x14ac:dyDescent="0.3">
      <c r="B3" s="1727" t="s">
        <v>1170</v>
      </c>
      <c r="C3" s="1727"/>
      <c r="D3" s="1727"/>
      <c r="E3" s="1727"/>
      <c r="F3" s="1727"/>
      <c r="G3" s="1727"/>
      <c r="H3" s="200"/>
      <c r="I3" s="200"/>
      <c r="J3" s="201"/>
      <c r="K3"/>
      <c r="L3"/>
      <c r="M3"/>
      <c r="O3" s="930"/>
      <c r="P3" s="930"/>
    </row>
    <row r="4" spans="1:16" ht="30.75" customHeight="1" thickBot="1" x14ac:dyDescent="0.3">
      <c r="B4" s="1732" t="s">
        <v>1966</v>
      </c>
      <c r="C4" s="1733"/>
      <c r="D4" s="1733"/>
      <c r="E4" s="1733"/>
      <c r="F4" s="1734"/>
      <c r="G4" s="1728" t="s">
        <v>1965</v>
      </c>
      <c r="H4" s="1728" t="s">
        <v>1967</v>
      </c>
      <c r="I4" s="1728" t="s">
        <v>1968</v>
      </c>
      <c r="J4" s="1728" t="s">
        <v>1969</v>
      </c>
      <c r="K4" s="1730" t="s">
        <v>1970</v>
      </c>
      <c r="L4" s="1730" t="s">
        <v>1971</v>
      </c>
      <c r="M4" s="1732" t="s">
        <v>1972</v>
      </c>
      <c r="N4" s="1734"/>
    </row>
    <row r="5" spans="1:16" ht="69" customHeight="1" thickBot="1" x14ac:dyDescent="0.3">
      <c r="B5" s="971" t="s">
        <v>828</v>
      </c>
      <c r="C5" s="971" t="s">
        <v>829</v>
      </c>
      <c r="D5" s="971" t="s">
        <v>1166</v>
      </c>
      <c r="E5" s="971" t="s">
        <v>996</v>
      </c>
      <c r="F5" s="971" t="s">
        <v>148</v>
      </c>
      <c r="G5" s="1729"/>
      <c r="H5" s="1729"/>
      <c r="I5" s="1729"/>
      <c r="J5" s="1729"/>
      <c r="K5" s="1731"/>
      <c r="L5" s="1731"/>
      <c r="M5" s="972" t="s">
        <v>3172</v>
      </c>
      <c r="N5" s="973" t="s">
        <v>3173</v>
      </c>
      <c r="O5" s="1094" t="s">
        <v>3429</v>
      </c>
      <c r="P5" s="1095" t="s">
        <v>3672</v>
      </c>
    </row>
    <row r="6" spans="1:16" ht="20.25" customHeight="1" thickBot="1" x14ac:dyDescent="0.3">
      <c r="A6" s="970"/>
      <c r="B6" s="1691" t="s">
        <v>2054</v>
      </c>
      <c r="C6" s="1692"/>
      <c r="D6" s="1692"/>
      <c r="E6" s="1692"/>
      <c r="F6" s="1692"/>
      <c r="G6" s="1692"/>
      <c r="H6" s="1692"/>
      <c r="I6" s="1692"/>
      <c r="J6" s="1692"/>
      <c r="K6" s="1692"/>
      <c r="L6" s="1692"/>
      <c r="M6" s="1692"/>
      <c r="N6" s="1692"/>
      <c r="O6" s="983"/>
      <c r="P6" s="974"/>
    </row>
    <row r="7" spans="1:16" ht="64.5" customHeight="1" thickBot="1" x14ac:dyDescent="0.3">
      <c r="A7" s="669"/>
      <c r="B7" s="822"/>
      <c r="C7" s="1009" t="s">
        <v>2</v>
      </c>
      <c r="D7" s="1009" t="s">
        <v>2</v>
      </c>
      <c r="E7" s="236"/>
      <c r="F7" s="236"/>
      <c r="G7" s="1693" t="s">
        <v>2056</v>
      </c>
      <c r="H7" s="1694"/>
      <c r="I7" s="1695"/>
      <c r="J7" s="231" t="s">
        <v>2053</v>
      </c>
      <c r="K7" s="417" t="s">
        <v>2057</v>
      </c>
      <c r="L7" s="417" t="s">
        <v>2058</v>
      </c>
      <c r="M7" s="1009" t="s">
        <v>2</v>
      </c>
      <c r="N7" s="1010" t="s">
        <v>2</v>
      </c>
      <c r="O7" s="1015" t="s">
        <v>3431</v>
      </c>
      <c r="P7" s="1016" t="s">
        <v>3430</v>
      </c>
    </row>
    <row r="8" spans="1:16" ht="64.5" customHeight="1" thickBot="1" x14ac:dyDescent="0.3">
      <c r="A8" s="669"/>
      <c r="B8" s="1014" t="s">
        <v>2</v>
      </c>
      <c r="C8" s="1003"/>
      <c r="D8" s="1003"/>
      <c r="E8" s="1003"/>
      <c r="F8" s="1003"/>
      <c r="G8" s="1687" t="s">
        <v>2753</v>
      </c>
      <c r="H8" s="1688"/>
      <c r="I8" s="1689"/>
      <c r="J8" s="1005" t="s">
        <v>2754</v>
      </c>
      <c r="K8" s="1006" t="s">
        <v>2755</v>
      </c>
      <c r="L8" s="1006" t="s">
        <v>2756</v>
      </c>
      <c r="M8" s="1012" t="s">
        <v>2</v>
      </c>
      <c r="N8" s="1013" t="s">
        <v>2</v>
      </c>
      <c r="O8" s="1054" t="s">
        <v>3431</v>
      </c>
      <c r="P8" s="1052" t="s">
        <v>3430</v>
      </c>
    </row>
    <row r="9" spans="1:16" ht="26.25" customHeight="1" x14ac:dyDescent="0.25">
      <c r="A9" s="669"/>
      <c r="B9" s="1647" t="s">
        <v>2</v>
      </c>
      <c r="C9" s="1560" t="s">
        <v>2</v>
      </c>
      <c r="D9" s="1560" t="s">
        <v>2</v>
      </c>
      <c r="E9" s="1560" t="s">
        <v>2</v>
      </c>
      <c r="F9" s="1786"/>
      <c r="G9" s="1789" t="s">
        <v>3511</v>
      </c>
      <c r="H9" s="1789"/>
      <c r="I9" s="1789"/>
      <c r="J9" s="1663" t="s">
        <v>3570</v>
      </c>
      <c r="K9" s="1579" t="s">
        <v>3506</v>
      </c>
      <c r="L9" s="1579" t="s">
        <v>3509</v>
      </c>
      <c r="M9" s="1560" t="s">
        <v>2</v>
      </c>
      <c r="N9" s="1588" t="s">
        <v>2</v>
      </c>
      <c r="O9" s="1525" t="s">
        <v>3431</v>
      </c>
      <c r="P9" s="1432"/>
    </row>
    <row r="10" spans="1:16" ht="41.25" customHeight="1" x14ac:dyDescent="0.25">
      <c r="A10" s="669"/>
      <c r="B10" s="1677"/>
      <c r="C10" s="1561"/>
      <c r="D10" s="1561"/>
      <c r="E10" s="1561"/>
      <c r="F10" s="1787"/>
      <c r="G10" s="1065" t="s">
        <v>3675</v>
      </c>
      <c r="H10" s="1482" t="s">
        <v>3567</v>
      </c>
      <c r="I10" s="1066" t="s">
        <v>813</v>
      </c>
      <c r="J10" s="1713"/>
      <c r="K10" s="1581"/>
      <c r="L10" s="1581"/>
      <c r="M10" s="1561"/>
      <c r="N10" s="1589"/>
      <c r="O10" s="1541"/>
      <c r="P10" s="1456"/>
    </row>
    <row r="11" spans="1:16" ht="45" customHeight="1" x14ac:dyDescent="0.25">
      <c r="A11" s="669"/>
      <c r="B11" s="1677"/>
      <c r="C11" s="1561"/>
      <c r="D11" s="1561"/>
      <c r="E11" s="1561"/>
      <c r="F11" s="1787"/>
      <c r="G11" s="1065" t="s">
        <v>3676</v>
      </c>
      <c r="H11" s="1482"/>
      <c r="I11" s="1066" t="s">
        <v>1522</v>
      </c>
      <c r="J11" s="1713"/>
      <c r="K11" s="1581"/>
      <c r="L11" s="1581"/>
      <c r="M11" s="1561"/>
      <c r="N11" s="1589"/>
      <c r="O11" s="1541"/>
      <c r="P11" s="1456"/>
    </row>
    <row r="12" spans="1:16" ht="46.5" customHeight="1" x14ac:dyDescent="0.25">
      <c r="A12" s="669"/>
      <c r="B12" s="1677"/>
      <c r="C12" s="1561"/>
      <c r="D12" s="1561"/>
      <c r="E12" s="1561"/>
      <c r="F12" s="1787"/>
      <c r="G12" s="1065" t="s">
        <v>3677</v>
      </c>
      <c r="H12" s="1482" t="s">
        <v>3566</v>
      </c>
      <c r="I12" s="1066" t="s">
        <v>813</v>
      </c>
      <c r="J12" s="1713"/>
      <c r="K12" s="1581"/>
      <c r="L12" s="1581"/>
      <c r="M12" s="1561"/>
      <c r="N12" s="1589"/>
      <c r="O12" s="1541"/>
      <c r="P12" s="1456"/>
    </row>
    <row r="13" spans="1:16" ht="41.25" customHeight="1" thickBot="1" x14ac:dyDescent="0.3">
      <c r="A13" s="669"/>
      <c r="B13" s="1648"/>
      <c r="C13" s="1562"/>
      <c r="D13" s="1562"/>
      <c r="E13" s="1562"/>
      <c r="F13" s="1788"/>
      <c r="G13" s="1067" t="s">
        <v>3678</v>
      </c>
      <c r="H13" s="1483"/>
      <c r="I13" s="1068" t="s">
        <v>1522</v>
      </c>
      <c r="J13" s="1664"/>
      <c r="K13" s="1582"/>
      <c r="L13" s="1582"/>
      <c r="M13" s="1562"/>
      <c r="N13" s="1590"/>
      <c r="O13" s="1527"/>
      <c r="P13" s="1450"/>
    </row>
    <row r="14" spans="1:16" ht="26.25" customHeight="1" x14ac:dyDescent="0.25">
      <c r="A14" s="669"/>
      <c r="B14" s="1464"/>
      <c r="C14" s="1464"/>
      <c r="D14" s="1464"/>
      <c r="E14" s="1466" t="s">
        <v>2</v>
      </c>
      <c r="F14" s="1464"/>
      <c r="G14" s="1468" t="s">
        <v>3511</v>
      </c>
      <c r="H14" s="1469"/>
      <c r="I14" s="1470"/>
      <c r="J14" s="1471" t="s">
        <v>3569</v>
      </c>
      <c r="K14" s="1473" t="s">
        <v>3506</v>
      </c>
      <c r="L14" s="1473" t="s">
        <v>3509</v>
      </c>
      <c r="M14" s="1466" t="s">
        <v>2</v>
      </c>
      <c r="N14" s="1475" t="s">
        <v>2</v>
      </c>
      <c r="O14" s="1477" t="s">
        <v>3431</v>
      </c>
      <c r="P14" s="1479"/>
    </row>
    <row r="15" spans="1:16" ht="46.5" customHeight="1" x14ac:dyDescent="0.25">
      <c r="A15" s="669"/>
      <c r="B15" s="1464"/>
      <c r="C15" s="1464"/>
      <c r="D15" s="1464"/>
      <c r="E15" s="1466"/>
      <c r="F15" s="1464"/>
      <c r="G15" s="1069" t="s">
        <v>3677</v>
      </c>
      <c r="H15" s="1481" t="s">
        <v>3567</v>
      </c>
      <c r="I15" s="1070" t="s">
        <v>813</v>
      </c>
      <c r="J15" s="1471"/>
      <c r="K15" s="1473"/>
      <c r="L15" s="1473"/>
      <c r="M15" s="1466"/>
      <c r="N15" s="1475"/>
      <c r="O15" s="1477"/>
      <c r="P15" s="1479"/>
    </row>
    <row r="16" spans="1:16" ht="41.25" customHeight="1" x14ac:dyDescent="0.25">
      <c r="A16" s="669"/>
      <c r="B16" s="1464"/>
      <c r="C16" s="1464"/>
      <c r="D16" s="1464"/>
      <c r="E16" s="1466"/>
      <c r="F16" s="1464"/>
      <c r="G16" s="1065" t="s">
        <v>3678</v>
      </c>
      <c r="H16" s="1482"/>
      <c r="I16" s="1066" t="s">
        <v>1522</v>
      </c>
      <c r="J16" s="1471"/>
      <c r="K16" s="1473"/>
      <c r="L16" s="1473"/>
      <c r="M16" s="1466"/>
      <c r="N16" s="1475"/>
      <c r="O16" s="1477"/>
      <c r="P16" s="1479"/>
    </row>
    <row r="17" spans="1:16" ht="41.25" customHeight="1" x14ac:dyDescent="0.25">
      <c r="A17" s="669"/>
      <c r="B17" s="1464"/>
      <c r="C17" s="1464"/>
      <c r="D17" s="1464"/>
      <c r="E17" s="1466"/>
      <c r="F17" s="1464"/>
      <c r="G17" s="1065" t="s">
        <v>3675</v>
      </c>
      <c r="H17" s="1482" t="s">
        <v>3679</v>
      </c>
      <c r="I17" s="1066" t="s">
        <v>813</v>
      </c>
      <c r="J17" s="1471"/>
      <c r="K17" s="1473"/>
      <c r="L17" s="1473"/>
      <c r="M17" s="1466"/>
      <c r="N17" s="1475"/>
      <c r="O17" s="1477"/>
      <c r="P17" s="1479"/>
    </row>
    <row r="18" spans="1:16" ht="45" customHeight="1" thickBot="1" x14ac:dyDescent="0.3">
      <c r="A18" s="669"/>
      <c r="B18" s="1465"/>
      <c r="C18" s="1465"/>
      <c r="D18" s="1465"/>
      <c r="E18" s="1467"/>
      <c r="F18" s="1465"/>
      <c r="G18" s="1067" t="s">
        <v>3676</v>
      </c>
      <c r="H18" s="1483"/>
      <c r="I18" s="1068" t="s">
        <v>1522</v>
      </c>
      <c r="J18" s="1472"/>
      <c r="K18" s="1474"/>
      <c r="L18" s="1474"/>
      <c r="M18" s="1467"/>
      <c r="N18" s="1476"/>
      <c r="O18" s="1478"/>
      <c r="P18" s="1480"/>
    </row>
    <row r="19" spans="1:16" ht="26.25" customHeight="1" x14ac:dyDescent="0.25">
      <c r="A19" s="669"/>
      <c r="B19" s="1464"/>
      <c r="C19" s="1464"/>
      <c r="D19" s="1464"/>
      <c r="E19" s="1466" t="s">
        <v>2</v>
      </c>
      <c r="F19" s="1466" t="s">
        <v>2</v>
      </c>
      <c r="G19" s="1468" t="s">
        <v>3573</v>
      </c>
      <c r="H19" s="1469"/>
      <c r="I19" s="1470"/>
      <c r="J19" s="1471" t="s">
        <v>3568</v>
      </c>
      <c r="K19" s="1473" t="s">
        <v>3506</v>
      </c>
      <c r="L19" s="1473" t="s">
        <v>3509</v>
      </c>
      <c r="M19" s="1466" t="s">
        <v>2</v>
      </c>
      <c r="N19" s="1475" t="s">
        <v>2</v>
      </c>
      <c r="O19" s="1477" t="s">
        <v>3431</v>
      </c>
      <c r="P19" s="1479"/>
    </row>
    <row r="20" spans="1:16" ht="46.5" customHeight="1" x14ac:dyDescent="0.25">
      <c r="A20" s="669"/>
      <c r="B20" s="1464"/>
      <c r="C20" s="1464"/>
      <c r="D20" s="1464"/>
      <c r="E20" s="1466"/>
      <c r="F20" s="1466"/>
      <c r="G20" s="1069" t="s">
        <v>3677</v>
      </c>
      <c r="H20" s="1071" t="s">
        <v>996</v>
      </c>
      <c r="I20" s="1070" t="s">
        <v>813</v>
      </c>
      <c r="J20" s="1471"/>
      <c r="K20" s="1473"/>
      <c r="L20" s="1473"/>
      <c r="M20" s="1466"/>
      <c r="N20" s="1475"/>
      <c r="O20" s="1477"/>
      <c r="P20" s="1479"/>
    </row>
    <row r="21" spans="1:16" ht="41.25" customHeight="1" thickBot="1" x14ac:dyDescent="0.3">
      <c r="A21" s="669"/>
      <c r="B21" s="1464"/>
      <c r="C21" s="1464"/>
      <c r="D21" s="1464"/>
      <c r="E21" s="1466"/>
      <c r="F21" s="1466"/>
      <c r="G21" s="1065" t="s">
        <v>3678</v>
      </c>
      <c r="H21" s="1072" t="s">
        <v>620</v>
      </c>
      <c r="I21" s="1066" t="s">
        <v>1522</v>
      </c>
      <c r="J21" s="1471"/>
      <c r="K21" s="1473"/>
      <c r="L21" s="1473"/>
      <c r="M21" s="1466"/>
      <c r="N21" s="1475"/>
      <c r="O21" s="1477"/>
      <c r="P21" s="1479"/>
    </row>
    <row r="22" spans="1:16" ht="20.25" customHeight="1" thickBot="1" x14ac:dyDescent="0.3">
      <c r="A22" s="975"/>
      <c r="B22" s="1741" t="s">
        <v>2055</v>
      </c>
      <c r="C22" s="1742"/>
      <c r="D22" s="1742"/>
      <c r="E22" s="1742"/>
      <c r="F22" s="1742"/>
      <c r="G22" s="1742"/>
      <c r="H22" s="1742"/>
      <c r="I22" s="1742"/>
      <c r="J22" s="1742"/>
      <c r="K22" s="1742"/>
      <c r="L22" s="1742"/>
      <c r="M22" s="1742"/>
      <c r="N22" s="1743"/>
      <c r="O22" s="984"/>
      <c r="P22" s="976"/>
    </row>
    <row r="23" spans="1:16" ht="39" customHeight="1" x14ac:dyDescent="0.25">
      <c r="A23" s="237"/>
      <c r="B23" s="1647" t="s">
        <v>2</v>
      </c>
      <c r="C23" s="1560" t="s">
        <v>2</v>
      </c>
      <c r="D23" s="1486"/>
      <c r="E23" s="1486"/>
      <c r="F23" s="1486"/>
      <c r="G23" s="239" t="s">
        <v>721</v>
      </c>
      <c r="H23" s="240" t="s">
        <v>2051</v>
      </c>
      <c r="I23" s="241" t="s">
        <v>3220</v>
      </c>
      <c r="J23" s="1420" t="s">
        <v>833</v>
      </c>
      <c r="K23" s="1596" t="s">
        <v>1263</v>
      </c>
      <c r="L23" s="1596" t="s">
        <v>876</v>
      </c>
      <c r="M23" s="1560" t="s">
        <v>2</v>
      </c>
      <c r="N23" s="1588" t="s">
        <v>2</v>
      </c>
      <c r="O23" s="1525" t="s">
        <v>3431</v>
      </c>
      <c r="P23" s="1432" t="s">
        <v>3430</v>
      </c>
    </row>
    <row r="24" spans="1:16" ht="44.25" customHeight="1" x14ac:dyDescent="0.25">
      <c r="A24" s="237"/>
      <c r="B24" s="1677"/>
      <c r="C24" s="1561"/>
      <c r="D24" s="1584"/>
      <c r="E24" s="1584"/>
      <c r="F24" s="1584"/>
      <c r="G24" s="32" t="s">
        <v>722</v>
      </c>
      <c r="H24" s="54" t="s">
        <v>2052</v>
      </c>
      <c r="I24" s="41" t="s">
        <v>31</v>
      </c>
      <c r="J24" s="1191"/>
      <c r="K24" s="1649"/>
      <c r="L24" s="1649"/>
      <c r="M24" s="1561"/>
      <c r="N24" s="1589"/>
      <c r="O24" s="1535"/>
      <c r="P24" s="1433"/>
    </row>
    <row r="25" spans="1:16" ht="51" customHeight="1" thickBot="1" x14ac:dyDescent="0.3">
      <c r="A25" s="237"/>
      <c r="B25" s="1648"/>
      <c r="C25" s="1562"/>
      <c r="D25" s="1487"/>
      <c r="E25" s="1487"/>
      <c r="F25" s="1487"/>
      <c r="G25" s="667" t="s">
        <v>719</v>
      </c>
      <c r="H25" s="234" t="s">
        <v>1262</v>
      </c>
      <c r="I25" s="189" t="s">
        <v>3</v>
      </c>
      <c r="J25" s="1569"/>
      <c r="K25" s="1597"/>
      <c r="L25" s="1597"/>
      <c r="M25" s="1562"/>
      <c r="N25" s="1590"/>
      <c r="O25" s="1526"/>
      <c r="P25" s="1434"/>
    </row>
    <row r="26" spans="1:16" ht="51" customHeight="1" x14ac:dyDescent="0.25">
      <c r="A26" s="237"/>
      <c r="B26" s="1647" t="s">
        <v>2</v>
      </c>
      <c r="C26" s="1560" t="s">
        <v>2</v>
      </c>
      <c r="D26" s="1486"/>
      <c r="E26" s="1486"/>
      <c r="F26" s="1486"/>
      <c r="G26" s="239" t="s">
        <v>721</v>
      </c>
      <c r="H26" s="240" t="s">
        <v>2051</v>
      </c>
      <c r="I26" s="241" t="s">
        <v>3220</v>
      </c>
      <c r="J26" s="1420" t="s">
        <v>1340</v>
      </c>
      <c r="K26" s="1627" t="s">
        <v>1341</v>
      </c>
      <c r="L26" s="1627" t="s">
        <v>1342</v>
      </c>
      <c r="M26" s="1560" t="s">
        <v>2</v>
      </c>
      <c r="N26" s="1588" t="s">
        <v>2</v>
      </c>
      <c r="O26" s="1525" t="s">
        <v>3431</v>
      </c>
      <c r="P26" s="1432" t="s">
        <v>3430</v>
      </c>
    </row>
    <row r="27" spans="1:16" ht="51" customHeight="1" x14ac:dyDescent="0.25">
      <c r="A27" s="237"/>
      <c r="B27" s="1677"/>
      <c r="C27" s="1561"/>
      <c r="D27" s="1584"/>
      <c r="E27" s="1584"/>
      <c r="F27" s="1584"/>
      <c r="G27" s="32" t="s">
        <v>722</v>
      </c>
      <c r="H27" s="54" t="s">
        <v>2052</v>
      </c>
      <c r="I27" s="41" t="s">
        <v>31</v>
      </c>
      <c r="J27" s="1191"/>
      <c r="K27" s="1690"/>
      <c r="L27" s="1690"/>
      <c r="M27" s="1561"/>
      <c r="N27" s="1589"/>
      <c r="O27" s="1535"/>
      <c r="P27" s="1456"/>
    </row>
    <row r="28" spans="1:16" ht="50.25" customHeight="1" thickBot="1" x14ac:dyDescent="0.3">
      <c r="A28" s="237"/>
      <c r="B28" s="1648"/>
      <c r="C28" s="1562"/>
      <c r="D28" s="1487"/>
      <c r="E28" s="1487"/>
      <c r="F28" s="1487"/>
      <c r="G28" s="189" t="s">
        <v>720</v>
      </c>
      <c r="H28" s="242" t="s">
        <v>1339</v>
      </c>
      <c r="I28" s="243" t="s">
        <v>13</v>
      </c>
      <c r="J28" s="1569"/>
      <c r="K28" s="1628"/>
      <c r="L28" s="1628"/>
      <c r="M28" s="1562"/>
      <c r="N28" s="1590"/>
      <c r="O28" s="1526"/>
      <c r="P28" s="1450"/>
    </row>
    <row r="29" spans="1:16" ht="50.25" customHeight="1" x14ac:dyDescent="0.25">
      <c r="A29" s="237"/>
      <c r="B29" s="1600" t="s">
        <v>2</v>
      </c>
      <c r="C29" s="1560" t="s">
        <v>2</v>
      </c>
      <c r="D29" s="1486"/>
      <c r="E29" s="1486"/>
      <c r="F29" s="1486"/>
      <c r="G29" s="239" t="s">
        <v>721</v>
      </c>
      <c r="H29" s="240" t="s">
        <v>2051</v>
      </c>
      <c r="I29" s="241" t="s">
        <v>3220</v>
      </c>
      <c r="J29" s="1591" t="s">
        <v>834</v>
      </c>
      <c r="K29" s="1579" t="s">
        <v>830</v>
      </c>
      <c r="L29" s="1579" t="s">
        <v>877</v>
      </c>
      <c r="M29" s="1560" t="s">
        <v>2</v>
      </c>
      <c r="N29" s="1588" t="s">
        <v>2</v>
      </c>
      <c r="O29" s="1525" t="s">
        <v>3431</v>
      </c>
      <c r="P29" s="1432" t="s">
        <v>3430</v>
      </c>
    </row>
    <row r="30" spans="1:16" ht="50.25" customHeight="1" x14ac:dyDescent="0.25">
      <c r="A30" s="237"/>
      <c r="B30" s="1602"/>
      <c r="C30" s="1561"/>
      <c r="D30" s="1584"/>
      <c r="E30" s="1584"/>
      <c r="F30" s="1584"/>
      <c r="G30" s="32" t="s">
        <v>722</v>
      </c>
      <c r="H30" s="54" t="s">
        <v>2052</v>
      </c>
      <c r="I30" s="41" t="s">
        <v>31</v>
      </c>
      <c r="J30" s="1592"/>
      <c r="K30" s="1581"/>
      <c r="L30" s="1581"/>
      <c r="M30" s="1561"/>
      <c r="N30" s="1589"/>
      <c r="O30" s="1535"/>
      <c r="P30" s="1456"/>
    </row>
    <row r="31" spans="1:16" ht="50.25" customHeight="1" thickBot="1" x14ac:dyDescent="0.3">
      <c r="A31" s="237"/>
      <c r="B31" s="1603"/>
      <c r="C31" s="1562"/>
      <c r="D31" s="1487"/>
      <c r="E31" s="1487"/>
      <c r="F31" s="1487"/>
      <c r="G31" s="667" t="s">
        <v>720</v>
      </c>
      <c r="H31" s="234" t="s">
        <v>2758</v>
      </c>
      <c r="I31" s="238" t="s">
        <v>13</v>
      </c>
      <c r="J31" s="1593"/>
      <c r="K31" s="1582"/>
      <c r="L31" s="1582"/>
      <c r="M31" s="1562"/>
      <c r="N31" s="1590"/>
      <c r="O31" s="1526"/>
      <c r="P31" s="1450"/>
    </row>
    <row r="32" spans="1:16" ht="50.25" customHeight="1" x14ac:dyDescent="0.25">
      <c r="A32" s="237"/>
      <c r="B32" s="1647" t="s">
        <v>2</v>
      </c>
      <c r="C32" s="1560" t="s">
        <v>2</v>
      </c>
      <c r="D32" s="1486"/>
      <c r="E32" s="1486"/>
      <c r="F32" s="1486"/>
      <c r="G32" s="239" t="s">
        <v>722</v>
      </c>
      <c r="H32" s="240" t="s">
        <v>2052</v>
      </c>
      <c r="I32" s="241" t="s">
        <v>31</v>
      </c>
      <c r="J32" s="1591" t="s">
        <v>835</v>
      </c>
      <c r="K32" s="1579" t="s">
        <v>831</v>
      </c>
      <c r="L32" s="1579" t="s">
        <v>878</v>
      </c>
      <c r="M32" s="1560" t="s">
        <v>2</v>
      </c>
      <c r="N32" s="1588" t="s">
        <v>2</v>
      </c>
      <c r="O32" s="1525" t="s">
        <v>3431</v>
      </c>
      <c r="P32" s="1432" t="s">
        <v>3430</v>
      </c>
    </row>
    <row r="33" spans="1:19" ht="54" customHeight="1" thickBot="1" x14ac:dyDescent="0.3">
      <c r="A33" s="237"/>
      <c r="B33" s="1648"/>
      <c r="C33" s="1562"/>
      <c r="D33" s="1487"/>
      <c r="E33" s="1487"/>
      <c r="F33" s="1487"/>
      <c r="G33" s="667" t="s">
        <v>721</v>
      </c>
      <c r="H33" s="234" t="s">
        <v>1129</v>
      </c>
      <c r="I33" s="243" t="s">
        <v>3220</v>
      </c>
      <c r="J33" s="1593"/>
      <c r="K33" s="1582"/>
      <c r="L33" s="1582"/>
      <c r="M33" s="1562"/>
      <c r="N33" s="1590"/>
      <c r="O33" s="1526"/>
      <c r="P33" s="1434"/>
    </row>
    <row r="34" spans="1:19" ht="51.75" customHeight="1" thickBot="1" x14ac:dyDescent="0.3">
      <c r="A34" s="237"/>
      <c r="B34" s="1011" t="s">
        <v>2</v>
      </c>
      <c r="C34" s="1009" t="s">
        <v>2</v>
      </c>
      <c r="D34" s="236"/>
      <c r="E34" s="236"/>
      <c r="F34" s="236"/>
      <c r="G34" s="980" t="s">
        <v>722</v>
      </c>
      <c r="H34" s="230" t="s">
        <v>1130</v>
      </c>
      <c r="I34" s="229" t="s">
        <v>31</v>
      </c>
      <c r="J34" s="229" t="s">
        <v>836</v>
      </c>
      <c r="K34" s="416" t="s">
        <v>832</v>
      </c>
      <c r="L34" s="416" t="s">
        <v>879</v>
      </c>
      <c r="M34" s="1009" t="s">
        <v>2</v>
      </c>
      <c r="N34" s="1010" t="s">
        <v>2</v>
      </c>
      <c r="O34" s="1015" t="s">
        <v>3431</v>
      </c>
      <c r="P34" s="1016" t="s">
        <v>3430</v>
      </c>
    </row>
    <row r="35" spans="1:19" ht="48" customHeight="1" thickBot="1" x14ac:dyDescent="0.3">
      <c r="A35" s="237"/>
      <c r="B35" s="1011" t="s">
        <v>2</v>
      </c>
      <c r="C35" s="1009" t="s">
        <v>2</v>
      </c>
      <c r="D35" s="236"/>
      <c r="E35" s="236"/>
      <c r="F35" s="236"/>
      <c r="G35" s="607" t="s">
        <v>726</v>
      </c>
      <c r="H35" s="230" t="s">
        <v>1128</v>
      </c>
      <c r="I35" s="1073" t="s">
        <v>28</v>
      </c>
      <c r="J35" s="1073" t="s">
        <v>837</v>
      </c>
      <c r="K35" s="979" t="s">
        <v>840</v>
      </c>
      <c r="L35" s="979" t="s">
        <v>1876</v>
      </c>
      <c r="M35" s="1074" t="s">
        <v>2</v>
      </c>
      <c r="N35" s="1075" t="s">
        <v>2</v>
      </c>
      <c r="O35" s="1015" t="s">
        <v>3431</v>
      </c>
      <c r="P35" s="1016" t="s">
        <v>3430</v>
      </c>
    </row>
    <row r="36" spans="1:19" ht="57" customHeight="1" thickBot="1" x14ac:dyDescent="0.3">
      <c r="A36" s="237"/>
      <c r="B36" s="1011" t="s">
        <v>2</v>
      </c>
      <c r="C36" s="1009" t="s">
        <v>2</v>
      </c>
      <c r="D36" s="1076"/>
      <c r="E36" s="1076"/>
      <c r="F36" s="1077"/>
      <c r="G36" s="607" t="s">
        <v>727</v>
      </c>
      <c r="H36" s="230" t="s">
        <v>1128</v>
      </c>
      <c r="I36" s="1078" t="s">
        <v>28</v>
      </c>
      <c r="J36" s="1078" t="s">
        <v>838</v>
      </c>
      <c r="K36" s="979" t="s">
        <v>841</v>
      </c>
      <c r="L36" s="979" t="s">
        <v>1877</v>
      </c>
      <c r="M36" s="1009" t="s">
        <v>2</v>
      </c>
      <c r="N36" s="1010" t="s">
        <v>2</v>
      </c>
      <c r="O36" s="1015" t="s">
        <v>3431</v>
      </c>
      <c r="P36" s="1016" t="s">
        <v>3430</v>
      </c>
    </row>
    <row r="37" spans="1:19" ht="15.75" customHeight="1" thickBot="1" x14ac:dyDescent="0.3">
      <c r="A37" s="376" t="s">
        <v>596</v>
      </c>
      <c r="B37" s="1653" t="s">
        <v>354</v>
      </c>
      <c r="C37" s="1654"/>
      <c r="D37" s="1654"/>
      <c r="E37" s="1654"/>
      <c r="F37" s="1654"/>
      <c r="G37" s="1654"/>
      <c r="H37" s="1654"/>
      <c r="I37" s="1654"/>
      <c r="J37" s="1654"/>
      <c r="K37" s="1654"/>
      <c r="L37" s="1654"/>
      <c r="M37" s="1654"/>
      <c r="N37" s="1655"/>
      <c r="O37" s="985"/>
      <c r="P37" s="981"/>
    </row>
    <row r="38" spans="1:19" ht="53.25" customHeight="1" thickBot="1" x14ac:dyDescent="0.3">
      <c r="A38" s="228"/>
      <c r="B38" s="1011" t="s">
        <v>2</v>
      </c>
      <c r="C38" s="1009" t="s">
        <v>2</v>
      </c>
      <c r="D38" s="1009" t="s">
        <v>2</v>
      </c>
      <c r="E38" s="236"/>
      <c r="F38" s="236"/>
      <c r="G38" s="231" t="s">
        <v>356</v>
      </c>
      <c r="H38" s="419" t="s">
        <v>3263</v>
      </c>
      <c r="I38" s="231" t="s">
        <v>3162</v>
      </c>
      <c r="J38" s="977" t="s">
        <v>3163</v>
      </c>
      <c r="K38" s="417" t="s">
        <v>3165</v>
      </c>
      <c r="L38" s="416" t="s">
        <v>3164</v>
      </c>
      <c r="M38" s="1009" t="s">
        <v>2</v>
      </c>
      <c r="N38" s="1010" t="s">
        <v>2</v>
      </c>
      <c r="O38" s="1020"/>
      <c r="P38" s="1016" t="s">
        <v>3594</v>
      </c>
    </row>
    <row r="39" spans="1:19" ht="53.25" customHeight="1" thickBot="1" x14ac:dyDescent="0.3">
      <c r="A39" s="228"/>
      <c r="B39" s="1011" t="s">
        <v>2</v>
      </c>
      <c r="C39" s="1009" t="s">
        <v>2</v>
      </c>
      <c r="D39" s="1009" t="s">
        <v>2</v>
      </c>
      <c r="E39" s="1009" t="s">
        <v>2</v>
      </c>
      <c r="F39" s="1009" t="s">
        <v>2</v>
      </c>
      <c r="G39" s="1079" t="s">
        <v>357</v>
      </c>
      <c r="H39" s="1080" t="s">
        <v>1262</v>
      </c>
      <c r="I39" s="1079" t="s">
        <v>8</v>
      </c>
      <c r="J39" s="1081" t="s">
        <v>3548</v>
      </c>
      <c r="K39" s="417" t="s">
        <v>3549</v>
      </c>
      <c r="L39" s="416" t="s">
        <v>3550</v>
      </c>
      <c r="M39" s="1009" t="s">
        <v>2</v>
      </c>
      <c r="N39" s="1010" t="s">
        <v>2</v>
      </c>
      <c r="O39" s="1015" t="s">
        <v>3431</v>
      </c>
      <c r="P39" s="1016"/>
    </row>
    <row r="40" spans="1:19" ht="18.75" customHeight="1" thickBot="1" x14ac:dyDescent="0.3">
      <c r="A40" s="232" t="s">
        <v>102</v>
      </c>
      <c r="B40" s="1576" t="s">
        <v>650</v>
      </c>
      <c r="C40" s="1577"/>
      <c r="D40" s="1577"/>
      <c r="E40" s="1577"/>
      <c r="F40" s="1577"/>
      <c r="G40" s="1577"/>
      <c r="H40" s="1577"/>
      <c r="I40" s="1577"/>
      <c r="J40" s="1577"/>
      <c r="K40" s="1577"/>
      <c r="L40" s="1577"/>
      <c r="M40" s="1577"/>
      <c r="N40" s="1578"/>
      <c r="O40" s="986"/>
      <c r="P40" s="982"/>
    </row>
    <row r="41" spans="1:19" ht="18.75" customHeight="1" thickBot="1" x14ac:dyDescent="0.3">
      <c r="A41" s="232" t="s">
        <v>103</v>
      </c>
      <c r="B41" s="1576" t="s">
        <v>364</v>
      </c>
      <c r="C41" s="1577"/>
      <c r="D41" s="1577"/>
      <c r="E41" s="1577"/>
      <c r="F41" s="1577"/>
      <c r="G41" s="1577"/>
      <c r="H41" s="1577"/>
      <c r="I41" s="1577"/>
      <c r="J41" s="1577"/>
      <c r="K41" s="1577"/>
      <c r="L41" s="1577"/>
      <c r="M41" s="1577"/>
      <c r="N41" s="1578"/>
      <c r="O41" s="986"/>
      <c r="P41" s="982"/>
    </row>
    <row r="42" spans="1:19" ht="62.25" customHeight="1" thickBot="1" x14ac:dyDescent="0.3">
      <c r="A42" s="228"/>
      <c r="B42" s="1011" t="s">
        <v>2</v>
      </c>
      <c r="C42" s="1009" t="s">
        <v>2</v>
      </c>
      <c r="D42" s="1009" t="s">
        <v>2</v>
      </c>
      <c r="E42" s="236"/>
      <c r="F42" s="236"/>
      <c r="G42" s="231" t="s">
        <v>714</v>
      </c>
      <c r="H42" s="418" t="s">
        <v>1353</v>
      </c>
      <c r="I42" s="419" t="s">
        <v>636</v>
      </c>
      <c r="J42" s="419" t="s">
        <v>1268</v>
      </c>
      <c r="K42" s="810" t="s">
        <v>1274</v>
      </c>
      <c r="L42" s="810" t="s">
        <v>1271</v>
      </c>
      <c r="M42" s="1009" t="s">
        <v>2</v>
      </c>
      <c r="N42" s="1010" t="s">
        <v>2</v>
      </c>
      <c r="O42" s="1015"/>
      <c r="P42" s="1016" t="s">
        <v>3594</v>
      </c>
    </row>
    <row r="43" spans="1:19" s="115" customFormat="1" ht="62.25" customHeight="1" thickBot="1" x14ac:dyDescent="0.3">
      <c r="A43" s="1004"/>
      <c r="B43" s="1039" t="s">
        <v>2</v>
      </c>
      <c r="C43" s="1040" t="s">
        <v>2</v>
      </c>
      <c r="D43" s="1040" t="s">
        <v>2</v>
      </c>
      <c r="E43" s="1040" t="s">
        <v>2</v>
      </c>
      <c r="F43" s="1040" t="s">
        <v>2</v>
      </c>
      <c r="G43" s="1067" t="s">
        <v>1078</v>
      </c>
      <c r="H43" s="1082" t="s">
        <v>1128</v>
      </c>
      <c r="I43" s="1068" t="s">
        <v>1131</v>
      </c>
      <c r="J43" s="1083" t="s">
        <v>1291</v>
      </c>
      <c r="K43" s="1063" t="s">
        <v>3649</v>
      </c>
      <c r="L43" s="1063" t="s">
        <v>3651</v>
      </c>
      <c r="M43" s="1022" t="s">
        <v>2</v>
      </c>
      <c r="N43" s="1116" t="s">
        <v>2</v>
      </c>
      <c r="O43" s="1053"/>
      <c r="P43" s="1016" t="s">
        <v>3650</v>
      </c>
    </row>
    <row r="44" spans="1:19" ht="48.75" customHeight="1" thickBot="1" x14ac:dyDescent="0.3">
      <c r="A44" s="228"/>
      <c r="B44" s="1011" t="s">
        <v>2</v>
      </c>
      <c r="C44" s="1009" t="s">
        <v>2</v>
      </c>
      <c r="D44" s="1009" t="s">
        <v>2</v>
      </c>
      <c r="E44" s="1009" t="s">
        <v>2</v>
      </c>
      <c r="F44" s="1009" t="s">
        <v>2</v>
      </c>
      <c r="G44" s="231" t="s">
        <v>1117</v>
      </c>
      <c r="H44" s="418" t="s">
        <v>1402</v>
      </c>
      <c r="I44" s="419" t="s">
        <v>1403</v>
      </c>
      <c r="J44" s="419" t="s">
        <v>1269</v>
      </c>
      <c r="K44" s="810" t="s">
        <v>1275</v>
      </c>
      <c r="L44" s="811" t="s">
        <v>1272</v>
      </c>
      <c r="M44" s="1009" t="s">
        <v>2</v>
      </c>
      <c r="N44" s="1010" t="s">
        <v>2</v>
      </c>
      <c r="O44" s="1015"/>
      <c r="P44" s="1016" t="s">
        <v>3594</v>
      </c>
    </row>
    <row r="45" spans="1:19" ht="48.75" customHeight="1" thickBot="1" x14ac:dyDescent="0.3">
      <c r="A45" s="228"/>
      <c r="B45" s="1011" t="s">
        <v>2</v>
      </c>
      <c r="C45" s="1009" t="s">
        <v>2</v>
      </c>
      <c r="D45" s="1009" t="s">
        <v>2</v>
      </c>
      <c r="E45" s="1009" t="s">
        <v>2</v>
      </c>
      <c r="F45" s="1009" t="s">
        <v>2</v>
      </c>
      <c r="G45" s="231" t="s">
        <v>1118</v>
      </c>
      <c r="H45" s="418" t="s">
        <v>1402</v>
      </c>
      <c r="I45" s="419" t="s">
        <v>1403</v>
      </c>
      <c r="J45" s="419" t="s">
        <v>1270</v>
      </c>
      <c r="K45" s="810" t="s">
        <v>1276</v>
      </c>
      <c r="L45" s="811" t="s">
        <v>1273</v>
      </c>
      <c r="M45" s="1009" t="s">
        <v>2</v>
      </c>
      <c r="N45" s="1010" t="s">
        <v>2</v>
      </c>
      <c r="O45" s="1015"/>
      <c r="P45" s="1016" t="s">
        <v>3594</v>
      </c>
    </row>
    <row r="46" spans="1:19" ht="48.75" customHeight="1" thickBot="1" x14ac:dyDescent="0.3">
      <c r="A46" s="228"/>
      <c r="B46" s="1011" t="s">
        <v>2</v>
      </c>
      <c r="C46" s="1009" t="s">
        <v>2</v>
      </c>
      <c r="D46" s="1009" t="s">
        <v>2</v>
      </c>
      <c r="E46" s="1009" t="s">
        <v>2</v>
      </c>
      <c r="F46" s="1009" t="s">
        <v>2</v>
      </c>
      <c r="G46" s="1079" t="s">
        <v>713</v>
      </c>
      <c r="H46" s="1084" t="s">
        <v>3302</v>
      </c>
      <c r="I46" s="1080" t="s">
        <v>3303</v>
      </c>
      <c r="J46" s="1080" t="s">
        <v>3304</v>
      </c>
      <c r="K46" s="416" t="s">
        <v>3305</v>
      </c>
      <c r="L46" s="417" t="s">
        <v>3306</v>
      </c>
      <c r="M46" s="1009" t="s">
        <v>2</v>
      </c>
      <c r="N46" s="1010" t="s">
        <v>2</v>
      </c>
      <c r="O46" s="1015" t="s">
        <v>3431</v>
      </c>
      <c r="P46" s="1016"/>
      <c r="Q46" s="1463"/>
      <c r="R46" s="1345"/>
      <c r="S46" s="1345"/>
    </row>
    <row r="47" spans="1:19" ht="62.25" customHeight="1" thickBot="1" x14ac:dyDescent="0.3">
      <c r="A47" s="228"/>
      <c r="B47" s="1011" t="s">
        <v>2</v>
      </c>
      <c r="C47" s="1009" t="s">
        <v>2</v>
      </c>
      <c r="D47" s="1009" t="s">
        <v>2</v>
      </c>
      <c r="E47" s="236"/>
      <c r="F47" s="236"/>
      <c r="G47" s="231" t="s">
        <v>714</v>
      </c>
      <c r="H47" s="230" t="s">
        <v>1128</v>
      </c>
      <c r="I47" s="229" t="s">
        <v>636</v>
      </c>
      <c r="J47" s="229" t="s">
        <v>839</v>
      </c>
      <c r="K47" s="416" t="s">
        <v>1319</v>
      </c>
      <c r="L47" s="416" t="s">
        <v>1320</v>
      </c>
      <c r="M47" s="1009" t="s">
        <v>2</v>
      </c>
      <c r="N47" s="420"/>
      <c r="O47" s="1017"/>
      <c r="P47" s="1016" t="s">
        <v>3594</v>
      </c>
    </row>
    <row r="48" spans="1:19" ht="48.75" customHeight="1" thickBot="1" x14ac:dyDescent="0.3">
      <c r="A48" s="228"/>
      <c r="B48" s="1011" t="s">
        <v>2</v>
      </c>
      <c r="C48" s="1009" t="s">
        <v>2</v>
      </c>
      <c r="D48" s="1009" t="s">
        <v>2</v>
      </c>
      <c r="E48" s="1009" t="s">
        <v>2</v>
      </c>
      <c r="F48" s="1009" t="s">
        <v>2</v>
      </c>
      <c r="G48" s="231" t="s">
        <v>1117</v>
      </c>
      <c r="H48" s="230" t="s">
        <v>1128</v>
      </c>
      <c r="I48" s="229" t="s">
        <v>1131</v>
      </c>
      <c r="J48" s="229" t="s">
        <v>842</v>
      </c>
      <c r="K48" s="416" t="s">
        <v>1322</v>
      </c>
      <c r="L48" s="417" t="s">
        <v>1321</v>
      </c>
      <c r="M48" s="1009" t="s">
        <v>2</v>
      </c>
      <c r="N48" s="420"/>
      <c r="O48" s="1017"/>
      <c r="P48" s="1016" t="s">
        <v>3594</v>
      </c>
    </row>
    <row r="49" spans="1:17" ht="48.75" customHeight="1" thickBot="1" x14ac:dyDescent="0.3">
      <c r="A49" s="228"/>
      <c r="B49" s="1011" t="s">
        <v>2</v>
      </c>
      <c r="C49" s="1009" t="s">
        <v>2</v>
      </c>
      <c r="D49" s="1009" t="s">
        <v>2</v>
      </c>
      <c r="E49" s="1009" t="s">
        <v>2</v>
      </c>
      <c r="F49" s="1009" t="s">
        <v>2</v>
      </c>
      <c r="G49" s="231" t="s">
        <v>1118</v>
      </c>
      <c r="H49" s="230" t="s">
        <v>1128</v>
      </c>
      <c r="I49" s="229" t="s">
        <v>1131</v>
      </c>
      <c r="J49" s="229" t="s">
        <v>843</v>
      </c>
      <c r="K49" s="416" t="s">
        <v>1323</v>
      </c>
      <c r="L49" s="417" t="s">
        <v>1324</v>
      </c>
      <c r="M49" s="1009" t="s">
        <v>2</v>
      </c>
      <c r="N49" s="420"/>
      <c r="O49" s="1017"/>
      <c r="P49" s="1016" t="s">
        <v>3594</v>
      </c>
    </row>
    <row r="50" spans="1:17" ht="46.5" customHeight="1" x14ac:dyDescent="0.25">
      <c r="A50" s="228"/>
      <c r="B50" s="1696"/>
      <c r="C50" s="1680"/>
      <c r="D50" s="1680"/>
      <c r="E50" s="1680"/>
      <c r="F50" s="1682" t="s">
        <v>2</v>
      </c>
      <c r="G50" s="1085" t="s">
        <v>712</v>
      </c>
      <c r="H50" s="1086" t="s">
        <v>148</v>
      </c>
      <c r="I50" s="1086" t="s">
        <v>813</v>
      </c>
      <c r="J50" s="1683" t="s">
        <v>3507</v>
      </c>
      <c r="K50" s="1698" t="s">
        <v>3508</v>
      </c>
      <c r="L50" s="1698" t="s">
        <v>3510</v>
      </c>
      <c r="M50" s="1682" t="s">
        <v>2</v>
      </c>
      <c r="N50" s="1737" t="s">
        <v>2</v>
      </c>
      <c r="O50" s="1544" t="s">
        <v>3431</v>
      </c>
      <c r="P50" s="1533"/>
    </row>
    <row r="51" spans="1:17" ht="41.25" customHeight="1" thickBot="1" x14ac:dyDescent="0.3">
      <c r="A51" s="228"/>
      <c r="B51" s="1697"/>
      <c r="C51" s="1681"/>
      <c r="D51" s="1681"/>
      <c r="E51" s="1681"/>
      <c r="F51" s="1467"/>
      <c r="G51" s="1065" t="s">
        <v>1078</v>
      </c>
      <c r="H51" s="1065" t="s">
        <v>620</v>
      </c>
      <c r="I51" s="1066" t="s">
        <v>1522</v>
      </c>
      <c r="J51" s="1472"/>
      <c r="K51" s="1474"/>
      <c r="L51" s="1474"/>
      <c r="M51" s="1467"/>
      <c r="N51" s="1476"/>
      <c r="O51" s="1545"/>
      <c r="P51" s="1534"/>
    </row>
    <row r="52" spans="1:17" ht="18.75" customHeight="1" thickBot="1" x14ac:dyDescent="0.3">
      <c r="A52" s="232" t="s">
        <v>118</v>
      </c>
      <c r="B52" s="1576" t="s">
        <v>373</v>
      </c>
      <c r="C52" s="1577"/>
      <c r="D52" s="1577"/>
      <c r="E52" s="1577"/>
      <c r="F52" s="1577"/>
      <c r="G52" s="1577"/>
      <c r="H52" s="1577"/>
      <c r="I52" s="1577"/>
      <c r="J52" s="1577"/>
      <c r="K52" s="1577"/>
      <c r="L52" s="1577"/>
      <c r="M52" s="1577"/>
      <c r="N52" s="1578"/>
      <c r="O52" s="986"/>
      <c r="P52" s="982"/>
    </row>
    <row r="53" spans="1:17" ht="48.75" customHeight="1" thickBot="1" x14ac:dyDescent="0.3">
      <c r="A53" s="228"/>
      <c r="B53" s="1011" t="s">
        <v>2</v>
      </c>
      <c r="C53" s="1009" t="s">
        <v>2</v>
      </c>
      <c r="D53" s="1009" t="s">
        <v>2</v>
      </c>
      <c r="E53" s="1009" t="s">
        <v>2</v>
      </c>
      <c r="F53" s="1009" t="s">
        <v>2</v>
      </c>
      <c r="G53" s="231" t="s">
        <v>3127</v>
      </c>
      <c r="H53" s="418" t="s">
        <v>1128</v>
      </c>
      <c r="I53" s="231" t="s">
        <v>8</v>
      </c>
      <c r="J53" s="419" t="s">
        <v>2954</v>
      </c>
      <c r="K53" s="422" t="s">
        <v>2955</v>
      </c>
      <c r="L53" s="809" t="s">
        <v>2956</v>
      </c>
      <c r="M53" s="1009" t="s">
        <v>2</v>
      </c>
      <c r="N53" s="1010" t="s">
        <v>2</v>
      </c>
      <c r="O53" s="1015" t="s">
        <v>3431</v>
      </c>
      <c r="P53" s="1016" t="s">
        <v>3430</v>
      </c>
    </row>
    <row r="54" spans="1:17" ht="48.75" customHeight="1" thickBot="1" x14ac:dyDescent="0.3">
      <c r="A54" s="228"/>
      <c r="B54" s="1011" t="s">
        <v>2</v>
      </c>
      <c r="C54" s="1009" t="s">
        <v>2</v>
      </c>
      <c r="D54" s="236"/>
      <c r="E54" s="236"/>
      <c r="F54" s="236"/>
      <c r="G54" s="231" t="s">
        <v>725</v>
      </c>
      <c r="H54" s="418" t="s">
        <v>1363</v>
      </c>
      <c r="I54" s="231" t="s">
        <v>376</v>
      </c>
      <c r="J54" s="419" t="s">
        <v>1294</v>
      </c>
      <c r="K54" s="422" t="s">
        <v>1292</v>
      </c>
      <c r="L54" s="809" t="s">
        <v>1293</v>
      </c>
      <c r="M54" s="1009" t="s">
        <v>2</v>
      </c>
      <c r="N54" s="1010" t="s">
        <v>2</v>
      </c>
      <c r="O54" s="1015" t="s">
        <v>3431</v>
      </c>
      <c r="P54" s="1016" t="s">
        <v>3430</v>
      </c>
    </row>
    <row r="55" spans="1:17" ht="48.75" customHeight="1" thickBot="1" x14ac:dyDescent="0.3">
      <c r="A55" s="228"/>
      <c r="B55" s="1011" t="s">
        <v>2</v>
      </c>
      <c r="C55" s="1009" t="s">
        <v>2</v>
      </c>
      <c r="D55" s="236"/>
      <c r="E55" s="236"/>
      <c r="F55" s="236"/>
      <c r="G55" s="1079" t="s">
        <v>725</v>
      </c>
      <c r="H55" s="1084" t="s">
        <v>3298</v>
      </c>
      <c r="I55" s="1079" t="s">
        <v>376</v>
      </c>
      <c r="J55" s="1080" t="s">
        <v>3299</v>
      </c>
      <c r="K55" s="416" t="s">
        <v>1292</v>
      </c>
      <c r="L55" s="417" t="s">
        <v>1293</v>
      </c>
      <c r="M55" s="1009" t="s">
        <v>2</v>
      </c>
      <c r="N55" s="1010" t="s">
        <v>2</v>
      </c>
      <c r="O55" s="1015" t="s">
        <v>3431</v>
      </c>
      <c r="P55" s="1016" t="s">
        <v>3430</v>
      </c>
    </row>
    <row r="56" spans="1:17" ht="48.75" customHeight="1" thickBot="1" x14ac:dyDescent="0.3">
      <c r="A56" s="228"/>
      <c r="B56" s="1011" t="s">
        <v>2</v>
      </c>
      <c r="C56" s="1009" t="s">
        <v>2</v>
      </c>
      <c r="D56" s="236"/>
      <c r="E56" s="236"/>
      <c r="F56" s="236"/>
      <c r="G56" s="1079" t="s">
        <v>725</v>
      </c>
      <c r="H56" s="1084" t="s">
        <v>3301</v>
      </c>
      <c r="I56" s="1079" t="s">
        <v>376</v>
      </c>
      <c r="J56" s="1080" t="s">
        <v>3300</v>
      </c>
      <c r="K56" s="416" t="s">
        <v>1292</v>
      </c>
      <c r="L56" s="417" t="s">
        <v>1293</v>
      </c>
      <c r="M56" s="1009" t="s">
        <v>2</v>
      </c>
      <c r="N56" s="1010" t="s">
        <v>2</v>
      </c>
      <c r="O56" s="1015" t="s">
        <v>3431</v>
      </c>
      <c r="P56" s="1016" t="s">
        <v>3430</v>
      </c>
    </row>
    <row r="57" spans="1:17" ht="48.75" customHeight="1" thickBot="1" x14ac:dyDescent="0.3">
      <c r="A57" s="228"/>
      <c r="B57" s="1011" t="s">
        <v>2</v>
      </c>
      <c r="C57" s="1009" t="s">
        <v>2</v>
      </c>
      <c r="D57" s="236"/>
      <c r="E57" s="236"/>
      <c r="F57" s="236"/>
      <c r="G57" s="231" t="s">
        <v>718</v>
      </c>
      <c r="H57" s="230" t="s">
        <v>1128</v>
      </c>
      <c r="I57" s="229" t="s">
        <v>844</v>
      </c>
      <c r="J57" s="229" t="s">
        <v>845</v>
      </c>
      <c r="K57" s="422" t="s">
        <v>2792</v>
      </c>
      <c r="L57" s="809" t="s">
        <v>2793</v>
      </c>
      <c r="M57" s="1009" t="s">
        <v>2</v>
      </c>
      <c r="N57" s="420"/>
      <c r="O57" s="1017"/>
      <c r="P57" s="1016" t="s">
        <v>3594</v>
      </c>
    </row>
    <row r="58" spans="1:17" s="421" customFormat="1" ht="51.75" customHeight="1" thickBot="1" x14ac:dyDescent="0.3">
      <c r="A58" s="813"/>
      <c r="B58" s="1043" t="s">
        <v>2</v>
      </c>
      <c r="C58" s="1042" t="s">
        <v>2</v>
      </c>
      <c r="D58" s="1042" t="s">
        <v>2</v>
      </c>
      <c r="E58" s="1042" t="s">
        <v>2</v>
      </c>
      <c r="F58" s="1042" t="s">
        <v>2</v>
      </c>
      <c r="G58" s="1093" t="s">
        <v>719</v>
      </c>
      <c r="H58" s="1111" t="s">
        <v>3663</v>
      </c>
      <c r="I58" s="1112" t="s">
        <v>1176</v>
      </c>
      <c r="J58" s="1087" t="s">
        <v>3664</v>
      </c>
      <c r="K58" s="1064" t="s">
        <v>3662</v>
      </c>
      <c r="L58" s="1064" t="s">
        <v>3670</v>
      </c>
      <c r="M58" s="1051" t="s">
        <v>2</v>
      </c>
      <c r="N58" s="1116" t="s">
        <v>2</v>
      </c>
      <c r="O58" s="1088" t="s">
        <v>3431</v>
      </c>
      <c r="P58" s="1089" t="s">
        <v>3430</v>
      </c>
    </row>
    <row r="59" spans="1:17" ht="48.75" customHeight="1" thickBot="1" x14ac:dyDescent="0.3">
      <c r="A59" s="228"/>
      <c r="B59" s="1011" t="s">
        <v>2</v>
      </c>
      <c r="C59" s="1009" t="s">
        <v>2</v>
      </c>
      <c r="D59" s="236"/>
      <c r="E59" s="236"/>
      <c r="F59" s="236"/>
      <c r="G59" s="231" t="s">
        <v>723</v>
      </c>
      <c r="H59" s="230" t="s">
        <v>1128</v>
      </c>
      <c r="I59" s="229" t="s">
        <v>376</v>
      </c>
      <c r="J59" s="229" t="s">
        <v>1151</v>
      </c>
      <c r="K59" s="416" t="s">
        <v>2794</v>
      </c>
      <c r="L59" s="417" t="s">
        <v>2795</v>
      </c>
      <c r="M59" s="1009" t="s">
        <v>2</v>
      </c>
      <c r="N59" s="420"/>
      <c r="O59" s="3002" t="s">
        <v>3431</v>
      </c>
      <c r="P59" s="1125" t="s">
        <v>3712</v>
      </c>
    </row>
    <row r="60" spans="1:17" ht="48.75" customHeight="1" thickBot="1" x14ac:dyDescent="0.3">
      <c r="A60" s="228"/>
      <c r="B60" s="3006" t="s">
        <v>2</v>
      </c>
      <c r="C60" s="1131" t="s">
        <v>2</v>
      </c>
      <c r="D60" s="236"/>
      <c r="E60" s="236"/>
      <c r="F60" s="236"/>
      <c r="G60" s="1127" t="s">
        <v>3316</v>
      </c>
      <c r="H60" s="1128" t="s">
        <v>1128</v>
      </c>
      <c r="I60" s="1130" t="s">
        <v>376</v>
      </c>
      <c r="J60" s="1130" t="s">
        <v>3714</v>
      </c>
      <c r="K60" s="1130" t="s">
        <v>3710</v>
      </c>
      <c r="L60" s="1127" t="s">
        <v>3711</v>
      </c>
      <c r="M60" s="1131" t="s">
        <v>2</v>
      </c>
      <c r="N60" s="1132" t="s">
        <v>2</v>
      </c>
      <c r="O60" s="1124" t="s">
        <v>3431</v>
      </c>
      <c r="P60" s="1113"/>
      <c r="Q60" s="689"/>
    </row>
    <row r="61" spans="1:17" ht="48.75" customHeight="1" thickBot="1" x14ac:dyDescent="0.3">
      <c r="A61" s="228"/>
      <c r="B61" s="1011" t="s">
        <v>2</v>
      </c>
      <c r="C61" s="1009" t="s">
        <v>2</v>
      </c>
      <c r="D61" s="236"/>
      <c r="E61" s="236"/>
      <c r="F61" s="236"/>
      <c r="G61" s="1079" t="s">
        <v>723</v>
      </c>
      <c r="H61" s="1084" t="s">
        <v>3190</v>
      </c>
      <c r="I61" s="1080" t="s">
        <v>376</v>
      </c>
      <c r="J61" s="1080" t="s">
        <v>3317</v>
      </c>
      <c r="K61" s="416" t="s">
        <v>3318</v>
      </c>
      <c r="L61" s="417" t="s">
        <v>3319</v>
      </c>
      <c r="M61" s="1009" t="s">
        <v>2</v>
      </c>
      <c r="N61" s="1010" t="s">
        <v>2</v>
      </c>
      <c r="O61" s="1015" t="s">
        <v>3431</v>
      </c>
      <c r="P61" s="1016" t="s">
        <v>3430</v>
      </c>
    </row>
    <row r="62" spans="1:17" ht="48.75" customHeight="1" thickBot="1" x14ac:dyDescent="0.3">
      <c r="A62" s="228"/>
      <c r="B62" s="1011" t="s">
        <v>2</v>
      </c>
      <c r="C62" s="1009" t="s">
        <v>2</v>
      </c>
      <c r="D62" s="236"/>
      <c r="E62" s="236"/>
      <c r="F62" s="236"/>
      <c r="G62" s="1079" t="s">
        <v>724</v>
      </c>
      <c r="H62" s="1084" t="s">
        <v>3190</v>
      </c>
      <c r="I62" s="1080" t="s">
        <v>376</v>
      </c>
      <c r="J62" s="1080" t="s">
        <v>3321</v>
      </c>
      <c r="K62" s="416" t="s">
        <v>3322</v>
      </c>
      <c r="L62" s="417" t="s">
        <v>3323</v>
      </c>
      <c r="M62" s="1009" t="s">
        <v>2</v>
      </c>
      <c r="N62" s="1010" t="s">
        <v>2</v>
      </c>
      <c r="O62" s="1015" t="s">
        <v>3431</v>
      </c>
      <c r="P62" s="1016" t="s">
        <v>3430</v>
      </c>
    </row>
    <row r="63" spans="1:17" ht="48.75" customHeight="1" x14ac:dyDescent="0.25">
      <c r="A63" s="228"/>
      <c r="B63" s="1647" t="s">
        <v>2</v>
      </c>
      <c r="C63" s="1560" t="s">
        <v>2</v>
      </c>
      <c r="D63" s="1486"/>
      <c r="E63" s="1486"/>
      <c r="F63" s="1486"/>
      <c r="G63" s="239" t="s">
        <v>723</v>
      </c>
      <c r="H63" s="240" t="s">
        <v>3155</v>
      </c>
      <c r="I63" s="241" t="s">
        <v>376</v>
      </c>
      <c r="J63" s="1591" t="s">
        <v>1152</v>
      </c>
      <c r="K63" s="1570" t="s">
        <v>2796</v>
      </c>
      <c r="L63" s="1570" t="s">
        <v>2797</v>
      </c>
      <c r="M63" s="1573" t="s">
        <v>2</v>
      </c>
      <c r="N63" s="1745"/>
      <c r="O63" s="3003" t="s">
        <v>3431</v>
      </c>
      <c r="P63" s="1454" t="s">
        <v>3715</v>
      </c>
    </row>
    <row r="64" spans="1:17" ht="48.75" customHeight="1" thickBot="1" x14ac:dyDescent="0.3">
      <c r="A64" s="228"/>
      <c r="B64" s="1648"/>
      <c r="C64" s="1562"/>
      <c r="D64" s="1487"/>
      <c r="E64" s="1487"/>
      <c r="F64" s="1487"/>
      <c r="G64" s="189" t="s">
        <v>724</v>
      </c>
      <c r="H64" s="234" t="s">
        <v>1128</v>
      </c>
      <c r="I64" s="238" t="s">
        <v>376</v>
      </c>
      <c r="J64" s="1593"/>
      <c r="K64" s="1572"/>
      <c r="L64" s="1752"/>
      <c r="M64" s="1575"/>
      <c r="N64" s="1746"/>
      <c r="O64" s="3004"/>
      <c r="P64" s="1455"/>
    </row>
    <row r="65" spans="1:16" ht="48.75" customHeight="1" x14ac:dyDescent="0.25">
      <c r="A65" s="228"/>
      <c r="B65" s="1484" t="s">
        <v>2</v>
      </c>
      <c r="C65" s="1438" t="s">
        <v>2</v>
      </c>
      <c r="D65" s="1486"/>
      <c r="E65" s="1486"/>
      <c r="F65" s="1486"/>
      <c r="G65" s="1134" t="s">
        <v>3316</v>
      </c>
      <c r="H65" s="997" t="s">
        <v>3155</v>
      </c>
      <c r="I65" s="998" t="s">
        <v>376</v>
      </c>
      <c r="J65" s="1435" t="s">
        <v>3713</v>
      </c>
      <c r="K65" s="1435" t="s">
        <v>3774</v>
      </c>
      <c r="L65" s="1435" t="s">
        <v>3773</v>
      </c>
      <c r="M65" s="1604" t="s">
        <v>2</v>
      </c>
      <c r="N65" s="1461" t="s">
        <v>2</v>
      </c>
      <c r="O65" s="1488" t="s">
        <v>3431</v>
      </c>
      <c r="P65" s="1490"/>
    </row>
    <row r="66" spans="1:16" ht="48.75" customHeight="1" thickBot="1" x14ac:dyDescent="0.3">
      <c r="A66" s="228"/>
      <c r="B66" s="1485"/>
      <c r="C66" s="1440"/>
      <c r="D66" s="1487"/>
      <c r="E66" s="1487"/>
      <c r="F66" s="1487"/>
      <c r="G66" s="1121" t="s">
        <v>3320</v>
      </c>
      <c r="H66" s="999" t="s">
        <v>1128</v>
      </c>
      <c r="I66" s="1000" t="s">
        <v>376</v>
      </c>
      <c r="J66" s="1437"/>
      <c r="K66" s="1437"/>
      <c r="L66" s="3005"/>
      <c r="M66" s="1607"/>
      <c r="N66" s="1462"/>
      <c r="O66" s="1489"/>
      <c r="P66" s="1491"/>
    </row>
    <row r="67" spans="1:16" ht="48.75" customHeight="1" x14ac:dyDescent="0.25">
      <c r="A67" s="228"/>
      <c r="B67" s="1647" t="s">
        <v>2</v>
      </c>
      <c r="C67" s="1560" t="s">
        <v>2</v>
      </c>
      <c r="D67" s="1486"/>
      <c r="E67" s="1486"/>
      <c r="F67" s="1486"/>
      <c r="G67" s="239" t="s">
        <v>723</v>
      </c>
      <c r="H67" s="240" t="s">
        <v>3155</v>
      </c>
      <c r="I67" s="241" t="s">
        <v>376</v>
      </c>
      <c r="J67" s="1684" t="s">
        <v>1153</v>
      </c>
      <c r="K67" s="1570" t="s">
        <v>2798</v>
      </c>
      <c r="L67" s="1570" t="s">
        <v>2799</v>
      </c>
      <c r="M67" s="1560" t="s">
        <v>2</v>
      </c>
      <c r="N67" s="1638"/>
      <c r="O67" s="1531"/>
      <c r="P67" s="1432" t="s">
        <v>3594</v>
      </c>
    </row>
    <row r="68" spans="1:16" ht="48.75" customHeight="1" thickBot="1" x14ac:dyDescent="0.3">
      <c r="A68" s="228"/>
      <c r="B68" s="1648"/>
      <c r="C68" s="1562"/>
      <c r="D68" s="1487"/>
      <c r="E68" s="1487"/>
      <c r="F68" s="1487"/>
      <c r="G68" s="667" t="s">
        <v>725</v>
      </c>
      <c r="H68" s="234" t="s">
        <v>1128</v>
      </c>
      <c r="I68" s="238" t="s">
        <v>376</v>
      </c>
      <c r="J68" s="1685"/>
      <c r="K68" s="1572"/>
      <c r="L68" s="1572"/>
      <c r="M68" s="1562"/>
      <c r="N68" s="1639"/>
      <c r="O68" s="1532"/>
      <c r="P68" s="1434"/>
    </row>
    <row r="69" spans="1:16" ht="48.75" customHeight="1" x14ac:dyDescent="0.25">
      <c r="A69" s="228"/>
      <c r="B69" s="1647" t="s">
        <v>2</v>
      </c>
      <c r="C69" s="1560" t="s">
        <v>2</v>
      </c>
      <c r="D69" s="1486"/>
      <c r="E69" s="1486"/>
      <c r="F69" s="1486"/>
      <c r="G69" s="239" t="s">
        <v>723</v>
      </c>
      <c r="H69" s="240" t="s">
        <v>3155</v>
      </c>
      <c r="I69" s="241" t="s">
        <v>376</v>
      </c>
      <c r="J69" s="1420" t="s">
        <v>3186</v>
      </c>
      <c r="K69" s="1570" t="s">
        <v>3187</v>
      </c>
      <c r="L69" s="1570" t="s">
        <v>3188</v>
      </c>
      <c r="M69" s="1573" t="s">
        <v>2</v>
      </c>
      <c r="N69" s="1611" t="s">
        <v>2</v>
      </c>
      <c r="O69" s="1525" t="s">
        <v>3431</v>
      </c>
      <c r="P69" s="1432" t="s">
        <v>3430</v>
      </c>
    </row>
    <row r="70" spans="1:16" ht="48.75" customHeight="1" thickBot="1" x14ac:dyDescent="0.3">
      <c r="A70" s="228"/>
      <c r="B70" s="1648"/>
      <c r="C70" s="1562"/>
      <c r="D70" s="1487"/>
      <c r="E70" s="1487"/>
      <c r="F70" s="1487"/>
      <c r="G70" s="189" t="s">
        <v>724</v>
      </c>
      <c r="H70" s="242" t="s">
        <v>3185</v>
      </c>
      <c r="I70" s="243" t="s">
        <v>376</v>
      </c>
      <c r="J70" s="1569"/>
      <c r="K70" s="1572"/>
      <c r="L70" s="1679"/>
      <c r="M70" s="1575"/>
      <c r="N70" s="1613"/>
      <c r="O70" s="1526"/>
      <c r="P70" s="1434"/>
    </row>
    <row r="71" spans="1:16" ht="18.75" customHeight="1" thickBot="1" x14ac:dyDescent="0.3">
      <c r="A71" s="80" t="s">
        <v>119</v>
      </c>
      <c r="B71" s="1735" t="s">
        <v>381</v>
      </c>
      <c r="C71" s="1736"/>
      <c r="D71" s="1736"/>
      <c r="E71" s="1736"/>
      <c r="F71" s="1736"/>
      <c r="G71" s="1736"/>
      <c r="H71" s="1736"/>
      <c r="I71" s="1736"/>
      <c r="J71" s="1736"/>
      <c r="K71" s="1736"/>
      <c r="L71" s="1736"/>
      <c r="M71" s="1736"/>
      <c r="N71" s="1736"/>
      <c r="O71" s="987"/>
      <c r="P71" s="988"/>
    </row>
    <row r="72" spans="1:16" ht="36" customHeight="1" x14ac:dyDescent="0.25">
      <c r="A72" s="228"/>
      <c r="B72" s="1647" t="s">
        <v>2</v>
      </c>
      <c r="C72" s="1560" t="s">
        <v>2</v>
      </c>
      <c r="D72" s="1560" t="s">
        <v>2</v>
      </c>
      <c r="E72" s="1560" t="s">
        <v>2</v>
      </c>
      <c r="F72" s="1560" t="s">
        <v>2</v>
      </c>
      <c r="G72" s="239" t="s">
        <v>728</v>
      </c>
      <c r="H72" s="240" t="s">
        <v>8</v>
      </c>
      <c r="I72" s="241" t="s">
        <v>8</v>
      </c>
      <c r="J72" s="1420" t="s">
        <v>1277</v>
      </c>
      <c r="K72" s="1570" t="s">
        <v>1278</v>
      </c>
      <c r="L72" s="1570" t="s">
        <v>1279</v>
      </c>
      <c r="M72" s="1560" t="s">
        <v>2</v>
      </c>
      <c r="N72" s="1588" t="s">
        <v>2</v>
      </c>
      <c r="O72" s="1525"/>
      <c r="P72" s="1432" t="s">
        <v>3594</v>
      </c>
    </row>
    <row r="73" spans="1:16" ht="37.5" customHeight="1" thickBot="1" x14ac:dyDescent="0.3">
      <c r="A73" s="228"/>
      <c r="B73" s="1648"/>
      <c r="C73" s="1562"/>
      <c r="D73" s="1562"/>
      <c r="E73" s="1562"/>
      <c r="F73" s="1562"/>
      <c r="G73" s="189" t="s">
        <v>729</v>
      </c>
      <c r="H73" s="242" t="s">
        <v>2644</v>
      </c>
      <c r="I73" s="243" t="s">
        <v>607</v>
      </c>
      <c r="J73" s="1569"/>
      <c r="K73" s="1572"/>
      <c r="L73" s="1572"/>
      <c r="M73" s="1562"/>
      <c r="N73" s="1590"/>
      <c r="O73" s="1527"/>
      <c r="P73" s="1434"/>
    </row>
    <row r="74" spans="1:16" ht="51" customHeight="1" x14ac:dyDescent="0.25">
      <c r="A74" s="228"/>
      <c r="B74" s="1647" t="s">
        <v>2</v>
      </c>
      <c r="C74" s="1560" t="s">
        <v>2</v>
      </c>
      <c r="D74" s="1560" t="s">
        <v>2</v>
      </c>
      <c r="E74" s="1560" t="s">
        <v>2</v>
      </c>
      <c r="F74" s="1560" t="s">
        <v>2</v>
      </c>
      <c r="G74" s="239" t="s">
        <v>728</v>
      </c>
      <c r="H74" s="233" t="s">
        <v>8</v>
      </c>
      <c r="I74" s="235" t="s">
        <v>8</v>
      </c>
      <c r="J74" s="1591" t="s">
        <v>846</v>
      </c>
      <c r="K74" s="1579" t="s">
        <v>1325</v>
      </c>
      <c r="L74" s="1570" t="s">
        <v>2643</v>
      </c>
      <c r="M74" s="1560" t="s">
        <v>2</v>
      </c>
      <c r="N74" s="1638"/>
      <c r="O74" s="1530"/>
      <c r="P74" s="1432" t="s">
        <v>3594</v>
      </c>
    </row>
    <row r="75" spans="1:16" ht="60.75" customHeight="1" thickBot="1" x14ac:dyDescent="0.3">
      <c r="A75" s="228"/>
      <c r="B75" s="1648"/>
      <c r="C75" s="1562"/>
      <c r="D75" s="1562"/>
      <c r="E75" s="1562"/>
      <c r="F75" s="1562"/>
      <c r="G75" s="189" t="s">
        <v>729</v>
      </c>
      <c r="H75" s="234" t="s">
        <v>1128</v>
      </c>
      <c r="I75" s="243" t="s">
        <v>607</v>
      </c>
      <c r="J75" s="1593"/>
      <c r="K75" s="1686"/>
      <c r="L75" s="1572"/>
      <c r="M75" s="1562"/>
      <c r="N75" s="1639"/>
      <c r="O75" s="1526"/>
      <c r="P75" s="1434"/>
    </row>
    <row r="76" spans="1:16" ht="21" customHeight="1" thickBot="1" x14ac:dyDescent="0.3">
      <c r="A76" s="232" t="s">
        <v>120</v>
      </c>
      <c r="B76" s="1576" t="s">
        <v>384</v>
      </c>
      <c r="C76" s="1577"/>
      <c r="D76" s="1577"/>
      <c r="E76" s="1577"/>
      <c r="F76" s="1577"/>
      <c r="G76" s="1577"/>
      <c r="H76" s="1577"/>
      <c r="I76" s="1577"/>
      <c r="J76" s="1577"/>
      <c r="K76" s="1577"/>
      <c r="L76" s="1577"/>
      <c r="M76" s="1577"/>
      <c r="N76" s="1578"/>
      <c r="O76" s="986"/>
      <c r="P76" s="982"/>
    </row>
    <row r="77" spans="1:16" ht="36" customHeight="1" x14ac:dyDescent="0.25">
      <c r="A77" s="228"/>
      <c r="B77" s="1585"/>
      <c r="C77" s="1560" t="s">
        <v>2</v>
      </c>
      <c r="D77" s="1625"/>
      <c r="E77" s="1560" t="s">
        <v>2</v>
      </c>
      <c r="F77" s="1560" t="s">
        <v>2</v>
      </c>
      <c r="G77" s="239" t="s">
        <v>730</v>
      </c>
      <c r="H77" s="240" t="s">
        <v>8</v>
      </c>
      <c r="I77" s="240" t="s">
        <v>8</v>
      </c>
      <c r="J77" s="1420" t="s">
        <v>76</v>
      </c>
      <c r="K77" s="1579" t="s">
        <v>2608</v>
      </c>
      <c r="L77" s="1579" t="s">
        <v>2609</v>
      </c>
      <c r="M77" s="1560" t="s">
        <v>2</v>
      </c>
      <c r="N77" s="1588" t="s">
        <v>2</v>
      </c>
      <c r="O77" s="1531"/>
      <c r="P77" s="1432" t="s">
        <v>3594</v>
      </c>
    </row>
    <row r="78" spans="1:16" ht="36" customHeight="1" thickBot="1" x14ac:dyDescent="0.3">
      <c r="A78" s="228"/>
      <c r="B78" s="1587"/>
      <c r="C78" s="1562"/>
      <c r="D78" s="1626"/>
      <c r="E78" s="1562"/>
      <c r="F78" s="1562"/>
      <c r="G78" s="189" t="s">
        <v>731</v>
      </c>
      <c r="H78" s="242" t="s">
        <v>2610</v>
      </c>
      <c r="I78" s="243" t="s">
        <v>593</v>
      </c>
      <c r="J78" s="1569"/>
      <c r="K78" s="1582"/>
      <c r="L78" s="1582"/>
      <c r="M78" s="1562"/>
      <c r="N78" s="1590"/>
      <c r="O78" s="1532"/>
      <c r="P78" s="1434"/>
    </row>
    <row r="79" spans="1:16" ht="36" customHeight="1" x14ac:dyDescent="0.25">
      <c r="A79" s="228"/>
      <c r="B79" s="1492"/>
      <c r="C79" s="1560" t="s">
        <v>2</v>
      </c>
      <c r="D79" s="1560" t="s">
        <v>2</v>
      </c>
      <c r="E79" s="1560" t="s">
        <v>2</v>
      </c>
      <c r="F79" s="1560" t="s">
        <v>2</v>
      </c>
      <c r="G79" s="239" t="s">
        <v>730</v>
      </c>
      <c r="H79" s="240" t="s">
        <v>8</v>
      </c>
      <c r="I79" s="240" t="s">
        <v>8</v>
      </c>
      <c r="J79" s="1420" t="s">
        <v>1295</v>
      </c>
      <c r="K79" s="1627" t="s">
        <v>1296</v>
      </c>
      <c r="L79" s="1627" t="s">
        <v>1297</v>
      </c>
      <c r="M79" s="1560" t="s">
        <v>2</v>
      </c>
      <c r="N79" s="1588" t="s">
        <v>2</v>
      </c>
      <c r="O79" s="1525"/>
      <c r="P79" s="1432" t="s">
        <v>3594</v>
      </c>
    </row>
    <row r="80" spans="1:16" ht="36" customHeight="1" thickBot="1" x14ac:dyDescent="0.3">
      <c r="A80" s="228"/>
      <c r="B80" s="1494"/>
      <c r="C80" s="1562"/>
      <c r="D80" s="1562"/>
      <c r="E80" s="1562"/>
      <c r="F80" s="1562"/>
      <c r="G80" s="189" t="s">
        <v>748</v>
      </c>
      <c r="H80" s="242" t="s">
        <v>1364</v>
      </c>
      <c r="I80" s="243" t="s">
        <v>619</v>
      </c>
      <c r="J80" s="1569"/>
      <c r="K80" s="1628"/>
      <c r="L80" s="1628"/>
      <c r="M80" s="1562"/>
      <c r="N80" s="1590"/>
      <c r="O80" s="1527"/>
      <c r="P80" s="1434"/>
    </row>
    <row r="81" spans="1:16" ht="36" customHeight="1" x14ac:dyDescent="0.25">
      <c r="A81" s="228"/>
      <c r="B81" s="1492"/>
      <c r="C81" s="1560" t="s">
        <v>2</v>
      </c>
      <c r="D81" s="1560" t="s">
        <v>2</v>
      </c>
      <c r="E81" s="1560" t="s">
        <v>2</v>
      </c>
      <c r="F81" s="1560" t="s">
        <v>2</v>
      </c>
      <c r="G81" s="239" t="s">
        <v>730</v>
      </c>
      <c r="H81" s="240" t="s">
        <v>8</v>
      </c>
      <c r="I81" s="240" t="s">
        <v>8</v>
      </c>
      <c r="J81" s="1420" t="s">
        <v>1298</v>
      </c>
      <c r="K81" s="1570" t="s">
        <v>1300</v>
      </c>
      <c r="L81" s="1596" t="s">
        <v>1301</v>
      </c>
      <c r="M81" s="1560" t="s">
        <v>2</v>
      </c>
      <c r="N81" s="1588" t="s">
        <v>2</v>
      </c>
      <c r="O81" s="1525" t="s">
        <v>3431</v>
      </c>
      <c r="P81" s="1432" t="s">
        <v>3430</v>
      </c>
    </row>
    <row r="82" spans="1:16" ht="36" customHeight="1" thickBot="1" x14ac:dyDescent="0.3">
      <c r="A82" s="228"/>
      <c r="B82" s="1494"/>
      <c r="C82" s="1562"/>
      <c r="D82" s="1562"/>
      <c r="E82" s="1562"/>
      <c r="F82" s="1562"/>
      <c r="G82" s="189" t="s">
        <v>732</v>
      </c>
      <c r="H82" s="243" t="s">
        <v>2868</v>
      </c>
      <c r="I82" s="243" t="s">
        <v>2869</v>
      </c>
      <c r="J82" s="1569"/>
      <c r="K82" s="1572"/>
      <c r="L82" s="1597"/>
      <c r="M82" s="1562"/>
      <c r="N82" s="1590"/>
      <c r="O82" s="1526"/>
      <c r="P82" s="1434"/>
    </row>
    <row r="83" spans="1:16" ht="36" customHeight="1" x14ac:dyDescent="0.25">
      <c r="A83" s="228"/>
      <c r="B83" s="1492"/>
      <c r="C83" s="1560" t="s">
        <v>2</v>
      </c>
      <c r="D83" s="1560" t="s">
        <v>2</v>
      </c>
      <c r="E83" s="1560" t="s">
        <v>2</v>
      </c>
      <c r="F83" s="1560" t="s">
        <v>2</v>
      </c>
      <c r="G83" s="239" t="s">
        <v>730</v>
      </c>
      <c r="H83" s="240" t="s">
        <v>8</v>
      </c>
      <c r="I83" s="240" t="s">
        <v>8</v>
      </c>
      <c r="J83" s="1420" t="s">
        <v>1299</v>
      </c>
      <c r="K83" s="1570" t="s">
        <v>1302</v>
      </c>
      <c r="L83" s="1596" t="s">
        <v>1303</v>
      </c>
      <c r="M83" s="1573" t="s">
        <v>2</v>
      </c>
      <c r="N83" s="1611" t="s">
        <v>2</v>
      </c>
      <c r="O83" s="1525" t="s">
        <v>3431</v>
      </c>
      <c r="P83" s="1432" t="s">
        <v>3430</v>
      </c>
    </row>
    <row r="84" spans="1:16" ht="36" customHeight="1" thickBot="1" x14ac:dyDescent="0.3">
      <c r="A84" s="228"/>
      <c r="B84" s="1494"/>
      <c r="C84" s="1562"/>
      <c r="D84" s="1562"/>
      <c r="E84" s="1562"/>
      <c r="F84" s="1562"/>
      <c r="G84" s="189" t="s">
        <v>733</v>
      </c>
      <c r="H84" s="242" t="s">
        <v>1364</v>
      </c>
      <c r="I84" s="243" t="s">
        <v>619</v>
      </c>
      <c r="J84" s="1569"/>
      <c r="K84" s="1679"/>
      <c r="L84" s="1678"/>
      <c r="M84" s="1575"/>
      <c r="N84" s="1613"/>
      <c r="O84" s="1526"/>
      <c r="P84" s="1434"/>
    </row>
    <row r="85" spans="1:16" ht="36" customHeight="1" x14ac:dyDescent="0.25">
      <c r="A85" s="228"/>
      <c r="B85" s="1492"/>
      <c r="C85" s="1560" t="s">
        <v>2</v>
      </c>
      <c r="D85" s="1560" t="s">
        <v>2</v>
      </c>
      <c r="E85" s="1560" t="s">
        <v>2</v>
      </c>
      <c r="F85" s="1560" t="s">
        <v>2</v>
      </c>
      <c r="G85" s="239" t="s">
        <v>730</v>
      </c>
      <c r="H85" s="233" t="s">
        <v>1128</v>
      </c>
      <c r="I85" s="233" t="s">
        <v>8</v>
      </c>
      <c r="J85" s="1591" t="s">
        <v>847</v>
      </c>
      <c r="K85" s="1596" t="s">
        <v>848</v>
      </c>
      <c r="L85" s="1596" t="s">
        <v>880</v>
      </c>
      <c r="M85" s="1560" t="s">
        <v>2</v>
      </c>
      <c r="N85" s="1588" t="s">
        <v>2</v>
      </c>
      <c r="O85" s="1525" t="s">
        <v>3431</v>
      </c>
      <c r="P85" s="1432" t="s">
        <v>3430</v>
      </c>
    </row>
    <row r="86" spans="1:16" ht="36" customHeight="1" thickBot="1" x14ac:dyDescent="0.3">
      <c r="A86" s="228"/>
      <c r="B86" s="1494"/>
      <c r="C86" s="1562"/>
      <c r="D86" s="1562"/>
      <c r="E86" s="1562"/>
      <c r="F86" s="1562"/>
      <c r="G86" s="189" t="s">
        <v>731</v>
      </c>
      <c r="H86" s="234" t="s">
        <v>593</v>
      </c>
      <c r="I86" s="238" t="s">
        <v>593</v>
      </c>
      <c r="J86" s="1593"/>
      <c r="K86" s="1597"/>
      <c r="L86" s="1597"/>
      <c r="M86" s="1562"/>
      <c r="N86" s="1590"/>
      <c r="O86" s="1526"/>
      <c r="P86" s="1434"/>
    </row>
    <row r="87" spans="1:16" ht="36" customHeight="1" x14ac:dyDescent="0.25">
      <c r="A87" s="228"/>
      <c r="B87" s="1492"/>
      <c r="C87" s="1560" t="s">
        <v>2</v>
      </c>
      <c r="D87" s="1560" t="s">
        <v>2</v>
      </c>
      <c r="E87" s="1486"/>
      <c r="F87" s="1486"/>
      <c r="G87" s="239" t="s">
        <v>731</v>
      </c>
      <c r="H87" s="233" t="s">
        <v>593</v>
      </c>
      <c r="I87" s="235" t="s">
        <v>593</v>
      </c>
      <c r="J87" s="1632" t="s">
        <v>849</v>
      </c>
      <c r="K87" s="1570" t="s">
        <v>2800</v>
      </c>
      <c r="L87" s="1570" t="s">
        <v>2801</v>
      </c>
      <c r="M87" s="1560" t="s">
        <v>2</v>
      </c>
      <c r="N87" s="1638"/>
      <c r="O87" s="1525"/>
      <c r="P87" s="1432" t="s">
        <v>3594</v>
      </c>
    </row>
    <row r="88" spans="1:16" ht="40.5" customHeight="1" thickBot="1" x14ac:dyDescent="0.3">
      <c r="A88" s="228"/>
      <c r="B88" s="1494"/>
      <c r="C88" s="1562"/>
      <c r="D88" s="1562"/>
      <c r="E88" s="1487"/>
      <c r="F88" s="1487"/>
      <c r="G88" s="189" t="s">
        <v>748</v>
      </c>
      <c r="H88" s="234" t="s">
        <v>1128</v>
      </c>
      <c r="I88" s="234" t="s">
        <v>619</v>
      </c>
      <c r="J88" s="1634"/>
      <c r="K88" s="1572"/>
      <c r="L88" s="1572"/>
      <c r="M88" s="1562"/>
      <c r="N88" s="1639"/>
      <c r="O88" s="1527"/>
      <c r="P88" s="1434"/>
    </row>
    <row r="89" spans="1:16" ht="21" customHeight="1" thickBot="1" x14ac:dyDescent="0.3">
      <c r="A89" s="232" t="s">
        <v>123</v>
      </c>
      <c r="B89" s="1576" t="s">
        <v>386</v>
      </c>
      <c r="C89" s="1577"/>
      <c r="D89" s="1577"/>
      <c r="E89" s="1577"/>
      <c r="F89" s="1577"/>
      <c r="G89" s="1577"/>
      <c r="H89" s="1577"/>
      <c r="I89" s="1577"/>
      <c r="J89" s="1577"/>
      <c r="K89" s="1577"/>
      <c r="L89" s="1577"/>
      <c r="M89" s="1577"/>
      <c r="N89" s="1578"/>
      <c r="O89" s="986"/>
      <c r="P89" s="982"/>
    </row>
    <row r="90" spans="1:16" ht="36" customHeight="1" x14ac:dyDescent="0.25">
      <c r="A90" s="228"/>
      <c r="B90" s="1492"/>
      <c r="C90" s="1560" t="s">
        <v>2</v>
      </c>
      <c r="D90" s="1560" t="s">
        <v>2</v>
      </c>
      <c r="E90" s="1486"/>
      <c r="F90" s="1486"/>
      <c r="G90" s="239" t="s">
        <v>730</v>
      </c>
      <c r="H90" s="240" t="s">
        <v>8</v>
      </c>
      <c r="I90" s="240" t="s">
        <v>8</v>
      </c>
      <c r="J90" s="1420" t="s">
        <v>1305</v>
      </c>
      <c r="K90" s="1570" t="s">
        <v>1347</v>
      </c>
      <c r="L90" s="1596" t="s">
        <v>1306</v>
      </c>
      <c r="M90" s="1560" t="s">
        <v>2</v>
      </c>
      <c r="N90" s="1588" t="s">
        <v>2</v>
      </c>
      <c r="O90" s="1528"/>
      <c r="P90" s="1432" t="s">
        <v>3594</v>
      </c>
    </row>
    <row r="91" spans="1:16" ht="36" customHeight="1" thickBot="1" x14ac:dyDescent="0.3">
      <c r="A91" s="228"/>
      <c r="B91" s="1494"/>
      <c r="C91" s="1562"/>
      <c r="D91" s="1562"/>
      <c r="E91" s="1487"/>
      <c r="F91" s="1487"/>
      <c r="G91" s="189" t="s">
        <v>734</v>
      </c>
      <c r="H91" s="242" t="s">
        <v>1365</v>
      </c>
      <c r="I91" s="243" t="s">
        <v>1304</v>
      </c>
      <c r="J91" s="1569"/>
      <c r="K91" s="1572"/>
      <c r="L91" s="1597"/>
      <c r="M91" s="1562"/>
      <c r="N91" s="1590"/>
      <c r="O91" s="1529"/>
      <c r="P91" s="1434"/>
    </row>
    <row r="92" spans="1:16" ht="21" customHeight="1" thickBot="1" x14ac:dyDescent="0.3">
      <c r="A92" s="232" t="s">
        <v>124</v>
      </c>
      <c r="B92" s="1576" t="s">
        <v>387</v>
      </c>
      <c r="C92" s="1577"/>
      <c r="D92" s="1577"/>
      <c r="E92" s="1577"/>
      <c r="F92" s="1577"/>
      <c r="G92" s="1577"/>
      <c r="H92" s="1577"/>
      <c r="I92" s="1577"/>
      <c r="J92" s="1577"/>
      <c r="K92" s="1577"/>
      <c r="L92" s="1577"/>
      <c r="M92" s="1577"/>
      <c r="N92" s="1578"/>
      <c r="O92" s="986"/>
      <c r="P92" s="982"/>
    </row>
    <row r="93" spans="1:16" ht="45" customHeight="1" x14ac:dyDescent="0.25">
      <c r="A93" s="228"/>
      <c r="B93" s="1563"/>
      <c r="C93" s="1560" t="s">
        <v>2</v>
      </c>
      <c r="D93" s="1560" t="s">
        <v>2</v>
      </c>
      <c r="E93" s="1486"/>
      <c r="F93" s="1486"/>
      <c r="G93" s="239" t="s">
        <v>731</v>
      </c>
      <c r="H93" s="240" t="s">
        <v>593</v>
      </c>
      <c r="I93" s="241" t="s">
        <v>593</v>
      </c>
      <c r="J93" s="1420" t="s">
        <v>1307</v>
      </c>
      <c r="K93" s="1570" t="s">
        <v>2617</v>
      </c>
      <c r="L93" s="1579" t="s">
        <v>2611</v>
      </c>
      <c r="M93" s="1560" t="s">
        <v>2</v>
      </c>
      <c r="N93" s="1588" t="s">
        <v>2</v>
      </c>
      <c r="O93" s="1525" t="s">
        <v>3431</v>
      </c>
      <c r="P93" s="1432" t="s">
        <v>3430</v>
      </c>
    </row>
    <row r="94" spans="1:16" ht="46.5" customHeight="1" thickBot="1" x14ac:dyDescent="0.3">
      <c r="A94" s="228"/>
      <c r="B94" s="1565"/>
      <c r="C94" s="1562"/>
      <c r="D94" s="1562"/>
      <c r="E94" s="1487"/>
      <c r="F94" s="1487"/>
      <c r="G94" s="189" t="s">
        <v>768</v>
      </c>
      <c r="H94" s="242" t="s">
        <v>1366</v>
      </c>
      <c r="I94" s="243" t="s">
        <v>611</v>
      </c>
      <c r="J94" s="1569"/>
      <c r="K94" s="1572"/>
      <c r="L94" s="1582"/>
      <c r="M94" s="1562"/>
      <c r="N94" s="1590"/>
      <c r="O94" s="1526"/>
      <c r="P94" s="1434"/>
    </row>
    <row r="95" spans="1:16" ht="36" customHeight="1" thickBot="1" x14ac:dyDescent="0.3">
      <c r="A95" s="228"/>
      <c r="B95" s="978"/>
      <c r="C95" s="1009" t="s">
        <v>2</v>
      </c>
      <c r="D95" s="1009" t="s">
        <v>2</v>
      </c>
      <c r="E95" s="236"/>
      <c r="F95" s="236"/>
      <c r="G95" s="231" t="s">
        <v>1332</v>
      </c>
      <c r="H95" s="418" t="s">
        <v>1354</v>
      </c>
      <c r="I95" s="419" t="s">
        <v>1308</v>
      </c>
      <c r="J95" s="419" t="s">
        <v>3606</v>
      </c>
      <c r="K95" s="422" t="s">
        <v>2630</v>
      </c>
      <c r="L95" s="979" t="s">
        <v>1309</v>
      </c>
      <c r="M95" s="1009" t="s">
        <v>2</v>
      </c>
      <c r="N95" s="1010" t="s">
        <v>2</v>
      </c>
      <c r="O95" s="1015" t="s">
        <v>3431</v>
      </c>
      <c r="P95" s="1016"/>
    </row>
    <row r="96" spans="1:16" ht="45" customHeight="1" x14ac:dyDescent="0.25">
      <c r="A96" s="228"/>
      <c r="B96" s="1563"/>
      <c r="C96" s="1560" t="s">
        <v>2</v>
      </c>
      <c r="D96" s="1560" t="s">
        <v>2</v>
      </c>
      <c r="E96" s="1486"/>
      <c r="F96" s="1486"/>
      <c r="G96" s="239" t="s">
        <v>731</v>
      </c>
      <c r="H96" s="240" t="s">
        <v>593</v>
      </c>
      <c r="I96" s="241" t="s">
        <v>593</v>
      </c>
      <c r="J96" s="1420" t="s">
        <v>2759</v>
      </c>
      <c r="K96" s="1570" t="s">
        <v>2867</v>
      </c>
      <c r="L96" s="1570" t="s">
        <v>2866</v>
      </c>
      <c r="M96" s="1560" t="s">
        <v>2</v>
      </c>
      <c r="N96" s="1638"/>
      <c r="O96" s="1528"/>
      <c r="P96" s="1506" t="s">
        <v>3594</v>
      </c>
    </row>
    <row r="97" spans="1:16" ht="50.25" customHeight="1" thickBot="1" x14ac:dyDescent="0.3">
      <c r="A97" s="228"/>
      <c r="B97" s="1565"/>
      <c r="C97" s="1562"/>
      <c r="D97" s="1562"/>
      <c r="E97" s="1487"/>
      <c r="F97" s="1487"/>
      <c r="G97" s="189" t="s">
        <v>739</v>
      </c>
      <c r="H97" s="242" t="s">
        <v>1128</v>
      </c>
      <c r="I97" s="243" t="s">
        <v>31</v>
      </c>
      <c r="J97" s="1569"/>
      <c r="K97" s="1572"/>
      <c r="L97" s="1572"/>
      <c r="M97" s="1562"/>
      <c r="N97" s="1639"/>
      <c r="O97" s="1529"/>
      <c r="P97" s="1505"/>
    </row>
    <row r="98" spans="1:16" ht="45" customHeight="1" x14ac:dyDescent="0.25">
      <c r="A98" s="228"/>
      <c r="B98" s="1563"/>
      <c r="C98" s="1560" t="s">
        <v>2</v>
      </c>
      <c r="D98" s="1560" t="s">
        <v>2</v>
      </c>
      <c r="E98" s="1486"/>
      <c r="F98" s="1486"/>
      <c r="G98" s="239" t="s">
        <v>731</v>
      </c>
      <c r="H98" s="240" t="s">
        <v>593</v>
      </c>
      <c r="I98" s="241" t="s">
        <v>593</v>
      </c>
      <c r="J98" s="1420" t="s">
        <v>2760</v>
      </c>
      <c r="K98" s="1570" t="s">
        <v>2864</v>
      </c>
      <c r="L98" s="1570" t="s">
        <v>2865</v>
      </c>
      <c r="M98" s="1560" t="s">
        <v>2</v>
      </c>
      <c r="N98" s="1737" t="s">
        <v>2</v>
      </c>
      <c r="O98" s="1488" t="s">
        <v>3431</v>
      </c>
      <c r="P98" s="1454" t="s">
        <v>3716</v>
      </c>
    </row>
    <row r="99" spans="1:16" ht="50.25" customHeight="1" thickBot="1" x14ac:dyDescent="0.3">
      <c r="A99" s="228"/>
      <c r="B99" s="1565"/>
      <c r="C99" s="1562"/>
      <c r="D99" s="1562"/>
      <c r="E99" s="1487"/>
      <c r="F99" s="1487"/>
      <c r="G99" s="189" t="s">
        <v>737</v>
      </c>
      <c r="H99" s="242" t="s">
        <v>1128</v>
      </c>
      <c r="I99" s="243" t="s">
        <v>13</v>
      </c>
      <c r="J99" s="1569"/>
      <c r="K99" s="1572"/>
      <c r="L99" s="1572"/>
      <c r="M99" s="1562"/>
      <c r="N99" s="1476"/>
      <c r="O99" s="1489"/>
      <c r="P99" s="1455"/>
    </row>
    <row r="100" spans="1:16" ht="45" customHeight="1" x14ac:dyDescent="0.25">
      <c r="A100" s="228"/>
      <c r="B100" s="1563"/>
      <c r="C100" s="1560" t="s">
        <v>2</v>
      </c>
      <c r="D100" s="1560" t="s">
        <v>2</v>
      </c>
      <c r="E100" s="1486"/>
      <c r="F100" s="1486"/>
      <c r="G100" s="239" t="s">
        <v>731</v>
      </c>
      <c r="H100" s="240" t="s">
        <v>593</v>
      </c>
      <c r="I100" s="241" t="s">
        <v>593</v>
      </c>
      <c r="J100" s="1420" t="s">
        <v>2764</v>
      </c>
      <c r="K100" s="1579" t="s">
        <v>2768</v>
      </c>
      <c r="L100" s="1579" t="s">
        <v>2769</v>
      </c>
      <c r="M100" s="1560" t="s">
        <v>2</v>
      </c>
      <c r="N100" s="1737" t="s">
        <v>2</v>
      </c>
      <c r="O100" s="1488" t="s">
        <v>3431</v>
      </c>
      <c r="P100" s="1454" t="s">
        <v>3716</v>
      </c>
    </row>
    <row r="101" spans="1:16" ht="50.25" customHeight="1" thickBot="1" x14ac:dyDescent="0.3">
      <c r="A101" s="228"/>
      <c r="B101" s="1565"/>
      <c r="C101" s="1562"/>
      <c r="D101" s="1562"/>
      <c r="E101" s="1487"/>
      <c r="F101" s="1487"/>
      <c r="G101" s="189" t="s">
        <v>738</v>
      </c>
      <c r="H101" s="243" t="s">
        <v>3264</v>
      </c>
      <c r="I101" s="243" t="s">
        <v>3220</v>
      </c>
      <c r="J101" s="1569"/>
      <c r="K101" s="1582"/>
      <c r="L101" s="1582"/>
      <c r="M101" s="1562"/>
      <c r="N101" s="1476"/>
      <c r="O101" s="1489"/>
      <c r="P101" s="1455"/>
    </row>
    <row r="102" spans="1:16" ht="48.75" customHeight="1" thickBot="1" x14ac:dyDescent="0.3">
      <c r="A102" s="228"/>
      <c r="B102" s="822"/>
      <c r="C102" s="1009" t="s">
        <v>2</v>
      </c>
      <c r="D102" s="1009" t="s">
        <v>2</v>
      </c>
      <c r="E102" s="236"/>
      <c r="F102" s="236"/>
      <c r="G102" s="1079" t="s">
        <v>3680</v>
      </c>
      <c r="H102" s="1084" t="s">
        <v>3307</v>
      </c>
      <c r="I102" s="1090" t="s">
        <v>28</v>
      </c>
      <c r="J102" s="1080" t="s">
        <v>3312</v>
      </c>
      <c r="K102" s="416" t="s">
        <v>3310</v>
      </c>
      <c r="L102" s="417" t="s">
        <v>3314</v>
      </c>
      <c r="M102" s="1009" t="s">
        <v>2</v>
      </c>
      <c r="N102" s="928"/>
      <c r="O102" s="1018"/>
      <c r="P102" s="1126" t="s">
        <v>3716</v>
      </c>
    </row>
    <row r="103" spans="1:16" ht="48.75" customHeight="1" thickBot="1" x14ac:dyDescent="0.3">
      <c r="A103" s="228"/>
      <c r="B103" s="822"/>
      <c r="C103" s="1131" t="s">
        <v>2</v>
      </c>
      <c r="D103" s="236"/>
      <c r="E103" s="236"/>
      <c r="F103" s="236"/>
      <c r="G103" s="1127" t="s">
        <v>3308</v>
      </c>
      <c r="H103" s="1128" t="s">
        <v>3307</v>
      </c>
      <c r="I103" s="1129" t="s">
        <v>28</v>
      </c>
      <c r="J103" s="1130" t="s">
        <v>3717</v>
      </c>
      <c r="K103" s="1130" t="s">
        <v>3310</v>
      </c>
      <c r="L103" s="1127" t="s">
        <v>3314</v>
      </c>
      <c r="M103" s="1131" t="s">
        <v>2</v>
      </c>
      <c r="N103" s="1132" t="s">
        <v>2</v>
      </c>
      <c r="O103" s="1133" t="s">
        <v>3431</v>
      </c>
      <c r="P103" s="1115"/>
    </row>
    <row r="104" spans="1:16" ht="48.75" customHeight="1" thickBot="1" x14ac:dyDescent="0.3">
      <c r="A104" s="228"/>
      <c r="B104" s="822"/>
      <c r="C104" s="1009" t="s">
        <v>2</v>
      </c>
      <c r="D104" s="1009" t="s">
        <v>2</v>
      </c>
      <c r="E104" s="236"/>
      <c r="F104" s="236"/>
      <c r="G104" s="1079" t="s">
        <v>3681</v>
      </c>
      <c r="H104" s="1084" t="s">
        <v>3307</v>
      </c>
      <c r="I104" s="1090" t="s">
        <v>28</v>
      </c>
      <c r="J104" s="1080" t="s">
        <v>3313</v>
      </c>
      <c r="K104" s="416" t="s">
        <v>3311</v>
      </c>
      <c r="L104" s="417" t="s">
        <v>3315</v>
      </c>
      <c r="M104" s="1009" t="s">
        <v>2</v>
      </c>
      <c r="N104" s="928"/>
      <c r="O104" s="1018"/>
      <c r="P104" s="1126" t="s">
        <v>3716</v>
      </c>
    </row>
    <row r="105" spans="1:16" ht="48.75" customHeight="1" thickBot="1" x14ac:dyDescent="0.3">
      <c r="A105" s="228"/>
      <c r="B105" s="822"/>
      <c r="C105" s="1131" t="s">
        <v>2</v>
      </c>
      <c r="D105" s="236"/>
      <c r="E105" s="236"/>
      <c r="F105" s="236"/>
      <c r="G105" s="1127" t="s">
        <v>3309</v>
      </c>
      <c r="H105" s="1128" t="s">
        <v>3307</v>
      </c>
      <c r="I105" s="1129" t="s">
        <v>28</v>
      </c>
      <c r="J105" s="1130" t="s">
        <v>3718</v>
      </c>
      <c r="K105" s="1130" t="s">
        <v>3311</v>
      </c>
      <c r="L105" s="1127" t="s">
        <v>3315</v>
      </c>
      <c r="M105" s="1131" t="s">
        <v>2</v>
      </c>
      <c r="N105" s="1132" t="s">
        <v>2</v>
      </c>
      <c r="O105" s="1133" t="s">
        <v>3431</v>
      </c>
      <c r="P105" s="1115"/>
    </row>
    <row r="106" spans="1:16" ht="45" customHeight="1" x14ac:dyDescent="0.25">
      <c r="A106" s="228"/>
      <c r="B106" s="1563"/>
      <c r="C106" s="1560" t="s">
        <v>2</v>
      </c>
      <c r="D106" s="1560" t="s">
        <v>2</v>
      </c>
      <c r="E106" s="1486"/>
      <c r="F106" s="1486"/>
      <c r="G106" s="239" t="s">
        <v>731</v>
      </c>
      <c r="H106" s="240" t="s">
        <v>593</v>
      </c>
      <c r="I106" s="241" t="s">
        <v>593</v>
      </c>
      <c r="J106" s="1420" t="s">
        <v>2765</v>
      </c>
      <c r="K106" s="1579" t="s">
        <v>2767</v>
      </c>
      <c r="L106" s="1579" t="s">
        <v>2770</v>
      </c>
      <c r="M106" s="1560" t="s">
        <v>2</v>
      </c>
      <c r="N106" s="1588" t="s">
        <v>2</v>
      </c>
      <c r="O106" s="1525"/>
      <c r="P106" s="1432" t="s">
        <v>3594</v>
      </c>
    </row>
    <row r="107" spans="1:16" ht="50.25" customHeight="1" thickBot="1" x14ac:dyDescent="0.3">
      <c r="A107" s="228"/>
      <c r="B107" s="1565"/>
      <c r="C107" s="1562"/>
      <c r="D107" s="1562"/>
      <c r="E107" s="1487"/>
      <c r="F107" s="1487"/>
      <c r="G107" s="189" t="s">
        <v>739</v>
      </c>
      <c r="H107" s="243" t="s">
        <v>2763</v>
      </c>
      <c r="I107" s="243" t="s">
        <v>31</v>
      </c>
      <c r="J107" s="1569"/>
      <c r="K107" s="1582"/>
      <c r="L107" s="1582"/>
      <c r="M107" s="1562"/>
      <c r="N107" s="1590"/>
      <c r="O107" s="1527"/>
      <c r="P107" s="1434"/>
    </row>
    <row r="108" spans="1:16" ht="45" customHeight="1" x14ac:dyDescent="0.25">
      <c r="A108" s="228"/>
      <c r="B108" s="1563"/>
      <c r="C108" s="1560" t="s">
        <v>2</v>
      </c>
      <c r="D108" s="1560" t="s">
        <v>2</v>
      </c>
      <c r="E108" s="1486"/>
      <c r="F108" s="1486"/>
      <c r="G108" s="239" t="s">
        <v>731</v>
      </c>
      <c r="H108" s="240" t="s">
        <v>593</v>
      </c>
      <c r="I108" s="241" t="s">
        <v>593</v>
      </c>
      <c r="J108" s="1420" t="s">
        <v>2766</v>
      </c>
      <c r="K108" s="1570" t="s">
        <v>2761</v>
      </c>
      <c r="L108" s="1570" t="s">
        <v>2762</v>
      </c>
      <c r="M108" s="1560" t="s">
        <v>2</v>
      </c>
      <c r="N108" s="1588" t="s">
        <v>2</v>
      </c>
      <c r="O108" s="1525" t="s">
        <v>3431</v>
      </c>
      <c r="P108" s="1432" t="s">
        <v>3430</v>
      </c>
    </row>
    <row r="109" spans="1:16" ht="50.25" customHeight="1" thickBot="1" x14ac:dyDescent="0.3">
      <c r="A109" s="228"/>
      <c r="B109" s="1565"/>
      <c r="C109" s="1562"/>
      <c r="D109" s="1562"/>
      <c r="E109" s="1487"/>
      <c r="F109" s="1487"/>
      <c r="G109" s="189" t="s">
        <v>737</v>
      </c>
      <c r="H109" s="243" t="s">
        <v>3265</v>
      </c>
      <c r="I109" s="243" t="s">
        <v>13</v>
      </c>
      <c r="J109" s="1569"/>
      <c r="K109" s="1572"/>
      <c r="L109" s="1572"/>
      <c r="M109" s="1562"/>
      <c r="N109" s="1590"/>
      <c r="O109" s="1526"/>
      <c r="P109" s="1434"/>
    </row>
    <row r="110" spans="1:16" ht="21" customHeight="1" thickBot="1" x14ac:dyDescent="0.3">
      <c r="A110" s="232" t="s">
        <v>645</v>
      </c>
      <c r="B110" s="1576" t="s">
        <v>388</v>
      </c>
      <c r="C110" s="1577"/>
      <c r="D110" s="1577"/>
      <c r="E110" s="1577"/>
      <c r="F110" s="1577"/>
      <c r="G110" s="1577"/>
      <c r="H110" s="1577"/>
      <c r="I110" s="1577"/>
      <c r="J110" s="1577"/>
      <c r="K110" s="1577"/>
      <c r="L110" s="1577"/>
      <c r="M110" s="1577"/>
      <c r="N110" s="1578"/>
      <c r="O110" s="986"/>
      <c r="P110" s="982"/>
    </row>
    <row r="111" spans="1:16" ht="36" customHeight="1" x14ac:dyDescent="0.25">
      <c r="A111" s="228"/>
      <c r="B111" s="1585"/>
      <c r="C111" s="1560" t="s">
        <v>2</v>
      </c>
      <c r="D111" s="1560" t="s">
        <v>2</v>
      </c>
      <c r="E111" s="1560" t="s">
        <v>2</v>
      </c>
      <c r="F111" s="1560" t="s">
        <v>2</v>
      </c>
      <c r="G111" s="239" t="s">
        <v>1343</v>
      </c>
      <c r="H111" s="241" t="s">
        <v>8</v>
      </c>
      <c r="I111" s="241" t="s">
        <v>8</v>
      </c>
      <c r="J111" s="1420" t="s">
        <v>1344</v>
      </c>
      <c r="K111" s="1570" t="s">
        <v>1381</v>
      </c>
      <c r="L111" s="1570" t="s">
        <v>1382</v>
      </c>
      <c r="M111" s="1560" t="s">
        <v>2</v>
      </c>
      <c r="N111" s="1588" t="s">
        <v>2</v>
      </c>
      <c r="O111" s="1525" t="s">
        <v>3431</v>
      </c>
      <c r="P111" s="1432" t="s">
        <v>3430</v>
      </c>
    </row>
    <row r="112" spans="1:16" ht="36" customHeight="1" thickBot="1" x14ac:dyDescent="0.3">
      <c r="A112" s="228"/>
      <c r="B112" s="1587"/>
      <c r="C112" s="1562"/>
      <c r="D112" s="1562"/>
      <c r="E112" s="1562"/>
      <c r="F112" s="1562"/>
      <c r="G112" s="189" t="s">
        <v>742</v>
      </c>
      <c r="H112" s="243" t="s">
        <v>1348</v>
      </c>
      <c r="I112" s="243" t="s">
        <v>625</v>
      </c>
      <c r="J112" s="1569"/>
      <c r="K112" s="1572"/>
      <c r="L112" s="1572"/>
      <c r="M112" s="1562"/>
      <c r="N112" s="1590"/>
      <c r="O112" s="1526"/>
      <c r="P112" s="1434"/>
    </row>
    <row r="113" spans="1:16" ht="46.5" customHeight="1" x14ac:dyDescent="0.25">
      <c r="A113" s="228"/>
      <c r="B113" s="1585"/>
      <c r="C113" s="1560" t="s">
        <v>2</v>
      </c>
      <c r="D113" s="1560" t="s">
        <v>2</v>
      </c>
      <c r="E113" s="1560" t="s">
        <v>2</v>
      </c>
      <c r="F113" s="1560" t="s">
        <v>2</v>
      </c>
      <c r="G113" s="239" t="s">
        <v>1343</v>
      </c>
      <c r="H113" s="241" t="s">
        <v>8</v>
      </c>
      <c r="I113" s="241" t="s">
        <v>8</v>
      </c>
      <c r="J113" s="1420" t="s">
        <v>1280</v>
      </c>
      <c r="K113" s="1627" t="s">
        <v>1349</v>
      </c>
      <c r="L113" s="1627" t="s">
        <v>1350</v>
      </c>
      <c r="M113" s="1560" t="s">
        <v>2</v>
      </c>
      <c r="N113" s="1588" t="s">
        <v>2</v>
      </c>
      <c r="O113" s="1525" t="s">
        <v>3431</v>
      </c>
      <c r="P113" s="1432" t="s">
        <v>3430</v>
      </c>
    </row>
    <row r="114" spans="1:16" ht="48" customHeight="1" thickBot="1" x14ac:dyDescent="0.3">
      <c r="A114" s="228"/>
      <c r="B114" s="1587"/>
      <c r="C114" s="1562"/>
      <c r="D114" s="1562"/>
      <c r="E114" s="1562"/>
      <c r="F114" s="1562"/>
      <c r="G114" s="189" t="s">
        <v>743</v>
      </c>
      <c r="H114" s="242" t="s">
        <v>1367</v>
      </c>
      <c r="I114" s="243" t="s">
        <v>862</v>
      </c>
      <c r="J114" s="1569"/>
      <c r="K114" s="1628"/>
      <c r="L114" s="1628"/>
      <c r="M114" s="1562"/>
      <c r="N114" s="1590"/>
      <c r="O114" s="1526"/>
      <c r="P114" s="1434"/>
    </row>
    <row r="115" spans="1:16" ht="39.75" customHeight="1" x14ac:dyDescent="0.25">
      <c r="A115" s="228"/>
      <c r="B115" s="1585"/>
      <c r="C115" s="1560" t="s">
        <v>2</v>
      </c>
      <c r="D115" s="1560" t="s">
        <v>2</v>
      </c>
      <c r="E115" s="1560" t="s">
        <v>2</v>
      </c>
      <c r="F115" s="1560" t="s">
        <v>2</v>
      </c>
      <c r="G115" s="239" t="s">
        <v>1343</v>
      </c>
      <c r="H115" s="241" t="s">
        <v>8</v>
      </c>
      <c r="I115" s="241" t="s">
        <v>8</v>
      </c>
      <c r="J115" s="1420" t="s">
        <v>1311</v>
      </c>
      <c r="K115" s="1596" t="s">
        <v>1310</v>
      </c>
      <c r="L115" s="1596" t="s">
        <v>1312</v>
      </c>
      <c r="M115" s="1560" t="s">
        <v>2</v>
      </c>
      <c r="N115" s="1588" t="s">
        <v>2</v>
      </c>
      <c r="O115" s="1525"/>
      <c r="P115" s="1432" t="s">
        <v>3594</v>
      </c>
    </row>
    <row r="116" spans="1:16" ht="48" customHeight="1" thickBot="1" x14ac:dyDescent="0.3">
      <c r="A116" s="228"/>
      <c r="B116" s="1587"/>
      <c r="C116" s="1562"/>
      <c r="D116" s="1562"/>
      <c r="E116" s="1562"/>
      <c r="F116" s="1562"/>
      <c r="G116" s="189" t="s">
        <v>744</v>
      </c>
      <c r="H116" s="242" t="s">
        <v>2870</v>
      </c>
      <c r="I116" s="243" t="s">
        <v>2871</v>
      </c>
      <c r="J116" s="1569"/>
      <c r="K116" s="1597"/>
      <c r="L116" s="1597"/>
      <c r="M116" s="1562"/>
      <c r="N116" s="1590"/>
      <c r="O116" s="1527"/>
      <c r="P116" s="1434"/>
    </row>
    <row r="117" spans="1:16" ht="48.75" customHeight="1" x14ac:dyDescent="0.25">
      <c r="A117" s="228"/>
      <c r="B117" s="1585"/>
      <c r="C117" s="1560" t="s">
        <v>2</v>
      </c>
      <c r="D117" s="1560" t="s">
        <v>2</v>
      </c>
      <c r="E117" s="1560" t="s">
        <v>2</v>
      </c>
      <c r="F117" s="1560" t="s">
        <v>2</v>
      </c>
      <c r="G117" s="239" t="s">
        <v>1343</v>
      </c>
      <c r="H117" s="241" t="s">
        <v>8</v>
      </c>
      <c r="I117" s="241" t="s">
        <v>8</v>
      </c>
      <c r="J117" s="1420" t="s">
        <v>1313</v>
      </c>
      <c r="K117" s="1596" t="s">
        <v>1314</v>
      </c>
      <c r="L117" s="1596" t="s">
        <v>1315</v>
      </c>
      <c r="M117" s="1560" t="s">
        <v>2</v>
      </c>
      <c r="N117" s="1588" t="s">
        <v>2</v>
      </c>
      <c r="O117" s="1525" t="s">
        <v>3431</v>
      </c>
      <c r="P117" s="1432"/>
    </row>
    <row r="118" spans="1:16" ht="51" customHeight="1" thickBot="1" x14ac:dyDescent="0.3">
      <c r="A118" s="228"/>
      <c r="B118" s="1587"/>
      <c r="C118" s="1562"/>
      <c r="D118" s="1562"/>
      <c r="E118" s="1562"/>
      <c r="F118" s="1562"/>
      <c r="G118" s="189" t="s">
        <v>1018</v>
      </c>
      <c r="H118" s="242" t="s">
        <v>1364</v>
      </c>
      <c r="I118" s="243" t="s">
        <v>619</v>
      </c>
      <c r="J118" s="1569"/>
      <c r="K118" s="1597"/>
      <c r="L118" s="1597"/>
      <c r="M118" s="1562"/>
      <c r="N118" s="1590"/>
      <c r="O118" s="1526"/>
      <c r="P118" s="1450"/>
    </row>
    <row r="119" spans="1:16" ht="36" customHeight="1" x14ac:dyDescent="0.25">
      <c r="A119" s="228"/>
      <c r="B119" s="1585"/>
      <c r="C119" s="1560" t="s">
        <v>2</v>
      </c>
      <c r="D119" s="1560" t="s">
        <v>2</v>
      </c>
      <c r="E119" s="1560" t="s">
        <v>2</v>
      </c>
      <c r="F119" s="1560" t="s">
        <v>2</v>
      </c>
      <c r="G119" s="239" t="s">
        <v>1343</v>
      </c>
      <c r="H119" s="241" t="s">
        <v>8</v>
      </c>
      <c r="I119" s="241" t="s">
        <v>8</v>
      </c>
      <c r="J119" s="1420" t="s">
        <v>1264</v>
      </c>
      <c r="K119" s="1596" t="s">
        <v>1281</v>
      </c>
      <c r="L119" s="1596" t="s">
        <v>1282</v>
      </c>
      <c r="M119" s="1560" t="s">
        <v>2</v>
      </c>
      <c r="N119" s="1588" t="s">
        <v>2</v>
      </c>
      <c r="O119" s="1525" t="s">
        <v>3431</v>
      </c>
      <c r="P119" s="1432" t="s">
        <v>3430</v>
      </c>
    </row>
    <row r="120" spans="1:16" ht="48.75" customHeight="1" thickBot="1" x14ac:dyDescent="0.3">
      <c r="A120" s="228"/>
      <c r="B120" s="1587"/>
      <c r="C120" s="1562"/>
      <c r="D120" s="1562"/>
      <c r="E120" s="1562"/>
      <c r="F120" s="1562"/>
      <c r="G120" s="189" t="s">
        <v>987</v>
      </c>
      <c r="H120" s="425" t="s">
        <v>1368</v>
      </c>
      <c r="I120" s="243" t="s">
        <v>1345</v>
      </c>
      <c r="J120" s="1569"/>
      <c r="K120" s="1597"/>
      <c r="L120" s="1597"/>
      <c r="M120" s="1562"/>
      <c r="N120" s="1590"/>
      <c r="O120" s="1526"/>
      <c r="P120" s="1434"/>
    </row>
    <row r="121" spans="1:16" ht="36" customHeight="1" x14ac:dyDescent="0.25">
      <c r="A121" s="228"/>
      <c r="B121" s="1492"/>
      <c r="C121" s="1560" t="s">
        <v>2</v>
      </c>
      <c r="D121" s="1560" t="s">
        <v>2</v>
      </c>
      <c r="E121" s="1486"/>
      <c r="F121" s="1486"/>
      <c r="G121" s="239" t="s">
        <v>742</v>
      </c>
      <c r="H121" s="241" t="s">
        <v>625</v>
      </c>
      <c r="I121" s="241" t="s">
        <v>625</v>
      </c>
      <c r="J121" s="1632" t="s">
        <v>853</v>
      </c>
      <c r="K121" s="1579" t="s">
        <v>3266</v>
      </c>
      <c r="L121" s="1579" t="s">
        <v>3267</v>
      </c>
      <c r="M121" s="1560" t="s">
        <v>2</v>
      </c>
      <c r="N121" s="1638"/>
      <c r="O121" s="1525" t="s">
        <v>3431</v>
      </c>
      <c r="P121" s="1432" t="s">
        <v>3430</v>
      </c>
    </row>
    <row r="122" spans="1:16" ht="42.75" customHeight="1" x14ac:dyDescent="0.25">
      <c r="A122" s="228"/>
      <c r="B122" s="1493"/>
      <c r="C122" s="1561"/>
      <c r="D122" s="1561"/>
      <c r="E122" s="1584"/>
      <c r="F122" s="1584"/>
      <c r="G122" s="32" t="s">
        <v>1343</v>
      </c>
      <c r="H122" s="41" t="s">
        <v>8</v>
      </c>
      <c r="I122" s="41" t="s">
        <v>8</v>
      </c>
      <c r="J122" s="1633"/>
      <c r="K122" s="1581"/>
      <c r="L122" s="1581"/>
      <c r="M122" s="1561"/>
      <c r="N122" s="1640"/>
      <c r="O122" s="1541"/>
      <c r="P122" s="1456"/>
    </row>
    <row r="123" spans="1:16" ht="39" customHeight="1" thickBot="1" x14ac:dyDescent="0.3">
      <c r="A123" s="228"/>
      <c r="B123" s="1494"/>
      <c r="C123" s="1562"/>
      <c r="D123" s="1562"/>
      <c r="E123" s="1487"/>
      <c r="F123" s="1487"/>
      <c r="G123" s="189" t="s">
        <v>743</v>
      </c>
      <c r="H123" s="234" t="s">
        <v>1128</v>
      </c>
      <c r="I123" s="238" t="s">
        <v>862</v>
      </c>
      <c r="J123" s="1634"/>
      <c r="K123" s="1582"/>
      <c r="L123" s="1582"/>
      <c r="M123" s="1562"/>
      <c r="N123" s="1639"/>
      <c r="O123" s="1527"/>
      <c r="P123" s="1450"/>
    </row>
    <row r="124" spans="1:16" ht="36" customHeight="1" x14ac:dyDescent="0.25">
      <c r="A124" s="228"/>
      <c r="B124" s="1492"/>
      <c r="C124" s="1486"/>
      <c r="D124" s="1486"/>
      <c r="E124" s="1560" t="s">
        <v>2</v>
      </c>
      <c r="F124" s="1560" t="s">
        <v>2</v>
      </c>
      <c r="G124" s="239" t="s">
        <v>742</v>
      </c>
      <c r="H124" s="241" t="s">
        <v>625</v>
      </c>
      <c r="I124" s="241" t="s">
        <v>625</v>
      </c>
      <c r="J124" s="1641" t="s">
        <v>2834</v>
      </c>
      <c r="K124" s="1570" t="s">
        <v>2835</v>
      </c>
      <c r="L124" s="1570" t="s">
        <v>2836</v>
      </c>
      <c r="M124" s="1560" t="s">
        <v>2</v>
      </c>
      <c r="N124" s="1638"/>
      <c r="O124" s="1525"/>
      <c r="P124" s="1432" t="s">
        <v>3594</v>
      </c>
    </row>
    <row r="125" spans="1:16" ht="42.75" customHeight="1" x14ac:dyDescent="0.25">
      <c r="A125" s="228"/>
      <c r="B125" s="1493"/>
      <c r="C125" s="1584"/>
      <c r="D125" s="1584"/>
      <c r="E125" s="1561"/>
      <c r="F125" s="1561"/>
      <c r="G125" s="32" t="s">
        <v>1343</v>
      </c>
      <c r="H125" s="41" t="s">
        <v>8</v>
      </c>
      <c r="I125" s="41" t="s">
        <v>8</v>
      </c>
      <c r="J125" s="1642"/>
      <c r="K125" s="1571"/>
      <c r="L125" s="1571"/>
      <c r="M125" s="1561"/>
      <c r="N125" s="1640"/>
      <c r="O125" s="1541"/>
      <c r="P125" s="1456"/>
    </row>
    <row r="126" spans="1:16" ht="39" customHeight="1" thickBot="1" x14ac:dyDescent="0.3">
      <c r="A126" s="228"/>
      <c r="B126" s="1494"/>
      <c r="C126" s="1487"/>
      <c r="D126" s="1487"/>
      <c r="E126" s="1562"/>
      <c r="F126" s="1562"/>
      <c r="G126" s="189" t="s">
        <v>743</v>
      </c>
      <c r="H126" s="242" t="s">
        <v>1128</v>
      </c>
      <c r="I126" s="243" t="s">
        <v>862</v>
      </c>
      <c r="J126" s="1643"/>
      <c r="K126" s="1572"/>
      <c r="L126" s="1572"/>
      <c r="M126" s="1562"/>
      <c r="N126" s="1639"/>
      <c r="O126" s="1527"/>
      <c r="P126" s="1450"/>
    </row>
    <row r="127" spans="1:16" ht="36" customHeight="1" x14ac:dyDescent="0.25">
      <c r="A127" s="228"/>
      <c r="B127" s="1492"/>
      <c r="C127" s="1560" t="s">
        <v>2</v>
      </c>
      <c r="D127" s="1560" t="s">
        <v>2</v>
      </c>
      <c r="E127" s="1486"/>
      <c r="F127" s="1486"/>
      <c r="G127" s="239" t="s">
        <v>742</v>
      </c>
      <c r="H127" s="241" t="s">
        <v>625</v>
      </c>
      <c r="I127" s="241" t="s">
        <v>625</v>
      </c>
      <c r="J127" s="1641" t="s">
        <v>2951</v>
      </c>
      <c r="K127" s="1570" t="s">
        <v>2952</v>
      </c>
      <c r="L127" s="1570" t="s">
        <v>2953</v>
      </c>
      <c r="M127" s="1560" t="s">
        <v>2</v>
      </c>
      <c r="N127" s="1638"/>
      <c r="O127" s="1525"/>
      <c r="P127" s="1432" t="s">
        <v>3594</v>
      </c>
    </row>
    <row r="128" spans="1:16" ht="42.75" customHeight="1" x14ac:dyDescent="0.25">
      <c r="A128" s="228"/>
      <c r="B128" s="1493"/>
      <c r="C128" s="1561"/>
      <c r="D128" s="1561"/>
      <c r="E128" s="1584"/>
      <c r="F128" s="1584"/>
      <c r="G128" s="32" t="s">
        <v>1343</v>
      </c>
      <c r="H128" s="41" t="s">
        <v>8</v>
      </c>
      <c r="I128" s="41" t="s">
        <v>8</v>
      </c>
      <c r="J128" s="1642"/>
      <c r="K128" s="1571"/>
      <c r="L128" s="1571"/>
      <c r="M128" s="1561"/>
      <c r="N128" s="1640"/>
      <c r="O128" s="1541"/>
      <c r="P128" s="1456"/>
    </row>
    <row r="129" spans="1:16" ht="39" customHeight="1" thickBot="1" x14ac:dyDescent="0.3">
      <c r="A129" s="228"/>
      <c r="B129" s="1494"/>
      <c r="C129" s="1562"/>
      <c r="D129" s="1562"/>
      <c r="E129" s="1487"/>
      <c r="F129" s="1487"/>
      <c r="G129" s="189" t="s">
        <v>744</v>
      </c>
      <c r="H129" s="242" t="s">
        <v>1128</v>
      </c>
      <c r="I129" s="243" t="s">
        <v>2871</v>
      </c>
      <c r="J129" s="1643"/>
      <c r="K129" s="1572"/>
      <c r="L129" s="1572"/>
      <c r="M129" s="1562"/>
      <c r="N129" s="1639"/>
      <c r="O129" s="1527"/>
      <c r="P129" s="1450"/>
    </row>
    <row r="130" spans="1:16" ht="36" customHeight="1" x14ac:dyDescent="0.25">
      <c r="A130" s="228"/>
      <c r="B130" s="1492"/>
      <c r="C130" s="1560" t="s">
        <v>2</v>
      </c>
      <c r="D130" s="1560" t="s">
        <v>2</v>
      </c>
      <c r="E130" s="1486"/>
      <c r="F130" s="1486"/>
      <c r="G130" s="239" t="s">
        <v>742</v>
      </c>
      <c r="H130" s="235" t="s">
        <v>625</v>
      </c>
      <c r="I130" s="235" t="s">
        <v>625</v>
      </c>
      <c r="J130" s="1632" t="s">
        <v>854</v>
      </c>
      <c r="K130" s="1570" t="s">
        <v>3268</v>
      </c>
      <c r="L130" s="1570" t="s">
        <v>3269</v>
      </c>
      <c r="M130" s="1560" t="s">
        <v>2</v>
      </c>
      <c r="N130" s="1588" t="s">
        <v>2</v>
      </c>
      <c r="O130" s="1525" t="s">
        <v>3431</v>
      </c>
      <c r="P130" s="1432" t="s">
        <v>3430</v>
      </c>
    </row>
    <row r="131" spans="1:16" ht="45.75" customHeight="1" thickBot="1" x14ac:dyDescent="0.3">
      <c r="A131" s="228"/>
      <c r="B131" s="1494"/>
      <c r="C131" s="1562"/>
      <c r="D131" s="1562"/>
      <c r="E131" s="1487"/>
      <c r="F131" s="1487"/>
      <c r="G131" s="189" t="s">
        <v>793</v>
      </c>
      <c r="H131" s="242" t="s">
        <v>1128</v>
      </c>
      <c r="I131" s="243" t="s">
        <v>8</v>
      </c>
      <c r="J131" s="1634"/>
      <c r="K131" s="1572"/>
      <c r="L131" s="1572"/>
      <c r="M131" s="1562"/>
      <c r="N131" s="1590"/>
      <c r="O131" s="1526"/>
      <c r="P131" s="1434"/>
    </row>
    <row r="132" spans="1:16" ht="36" customHeight="1" x14ac:dyDescent="0.25">
      <c r="A132" s="228"/>
      <c r="B132" s="1755"/>
      <c r="C132" s="1757"/>
      <c r="D132" s="1757"/>
      <c r="E132" s="1726" t="s">
        <v>2</v>
      </c>
      <c r="F132" s="1726" t="s">
        <v>2</v>
      </c>
      <c r="G132" s="413" t="s">
        <v>742</v>
      </c>
      <c r="H132" s="297" t="s">
        <v>625</v>
      </c>
      <c r="I132" s="297" t="s">
        <v>625</v>
      </c>
      <c r="J132" s="1750" t="s">
        <v>2839</v>
      </c>
      <c r="K132" s="1724" t="s">
        <v>2837</v>
      </c>
      <c r="L132" s="1724" t="s">
        <v>2838</v>
      </c>
      <c r="M132" s="1726" t="s">
        <v>2</v>
      </c>
      <c r="N132" s="1753"/>
      <c r="O132" s="1542"/>
      <c r="P132" s="1459" t="s">
        <v>3594</v>
      </c>
    </row>
    <row r="133" spans="1:16" ht="45.75" customHeight="1" thickBot="1" x14ac:dyDescent="0.3">
      <c r="A133" s="228"/>
      <c r="B133" s="1756"/>
      <c r="C133" s="1615"/>
      <c r="D133" s="1615"/>
      <c r="E133" s="1711"/>
      <c r="F133" s="1711"/>
      <c r="G133" s="33" t="s">
        <v>793</v>
      </c>
      <c r="H133" s="423" t="s">
        <v>1128</v>
      </c>
      <c r="I133" s="424" t="s">
        <v>8</v>
      </c>
      <c r="J133" s="1751"/>
      <c r="K133" s="1749"/>
      <c r="L133" s="1749"/>
      <c r="M133" s="1711"/>
      <c r="N133" s="1754"/>
      <c r="O133" s="1543"/>
      <c r="P133" s="1460"/>
    </row>
    <row r="134" spans="1:16" ht="36" customHeight="1" x14ac:dyDescent="0.25">
      <c r="A134" s="228"/>
      <c r="B134" s="1492"/>
      <c r="C134" s="1560" t="s">
        <v>2</v>
      </c>
      <c r="D134" s="1560" t="s">
        <v>2</v>
      </c>
      <c r="E134" s="1486"/>
      <c r="F134" s="1486"/>
      <c r="G134" s="239" t="s">
        <v>742</v>
      </c>
      <c r="H134" s="241" t="s">
        <v>615</v>
      </c>
      <c r="I134" s="241" t="s">
        <v>625</v>
      </c>
      <c r="J134" s="1632" t="s">
        <v>1150</v>
      </c>
      <c r="K134" s="1570" t="s">
        <v>2802</v>
      </c>
      <c r="L134" s="1570" t="s">
        <v>1136</v>
      </c>
      <c r="M134" s="1560" t="s">
        <v>2</v>
      </c>
      <c r="N134" s="1638"/>
      <c r="O134" s="1525" t="s">
        <v>3431</v>
      </c>
      <c r="P134" s="1432" t="s">
        <v>3430</v>
      </c>
    </row>
    <row r="135" spans="1:16" ht="36" customHeight="1" x14ac:dyDescent="0.25">
      <c r="A135" s="228"/>
      <c r="B135" s="1493"/>
      <c r="C135" s="1561"/>
      <c r="D135" s="1561"/>
      <c r="E135" s="1584"/>
      <c r="F135" s="1584"/>
      <c r="G135" s="32" t="s">
        <v>1343</v>
      </c>
      <c r="H135" s="41" t="s">
        <v>8</v>
      </c>
      <c r="I135" s="41" t="s">
        <v>8</v>
      </c>
      <c r="J135" s="1633"/>
      <c r="K135" s="1571"/>
      <c r="L135" s="1571"/>
      <c r="M135" s="1561"/>
      <c r="N135" s="1640"/>
      <c r="O135" s="1541"/>
      <c r="P135" s="1456"/>
    </row>
    <row r="136" spans="1:16" ht="45.75" customHeight="1" thickBot="1" x14ac:dyDescent="0.3">
      <c r="A136" s="228"/>
      <c r="B136" s="1494"/>
      <c r="C136" s="1562"/>
      <c r="D136" s="1562"/>
      <c r="E136" s="1487"/>
      <c r="F136" s="1487"/>
      <c r="G136" s="189" t="s">
        <v>745</v>
      </c>
      <c r="H136" s="242" t="s">
        <v>1128</v>
      </c>
      <c r="I136" s="243" t="s">
        <v>376</v>
      </c>
      <c r="J136" s="1634"/>
      <c r="K136" s="1572"/>
      <c r="L136" s="1572"/>
      <c r="M136" s="1562"/>
      <c r="N136" s="1639"/>
      <c r="O136" s="1527"/>
      <c r="P136" s="1450"/>
    </row>
    <row r="137" spans="1:16" ht="36" customHeight="1" x14ac:dyDescent="0.25">
      <c r="A137" s="228"/>
      <c r="B137" s="1492"/>
      <c r="C137" s="1560" t="s">
        <v>2</v>
      </c>
      <c r="D137" s="1560" t="s">
        <v>2</v>
      </c>
      <c r="E137" s="1560" t="s">
        <v>2</v>
      </c>
      <c r="F137" s="1560" t="s">
        <v>2</v>
      </c>
      <c r="G137" s="239" t="s">
        <v>742</v>
      </c>
      <c r="H137" s="241" t="s">
        <v>615</v>
      </c>
      <c r="I137" s="241" t="s">
        <v>625</v>
      </c>
      <c r="J137" s="1641" t="s">
        <v>3189</v>
      </c>
      <c r="K137" s="1579" t="s">
        <v>3270</v>
      </c>
      <c r="L137" s="1579" t="s">
        <v>3191</v>
      </c>
      <c r="M137" s="1560" t="s">
        <v>2</v>
      </c>
      <c r="N137" s="1588" t="s">
        <v>2</v>
      </c>
      <c r="O137" s="1525" t="s">
        <v>3431</v>
      </c>
      <c r="P137" s="1432" t="s">
        <v>3430</v>
      </c>
    </row>
    <row r="138" spans="1:16" ht="36" customHeight="1" x14ac:dyDescent="0.25">
      <c r="A138" s="228"/>
      <c r="B138" s="1493"/>
      <c r="C138" s="1561"/>
      <c r="D138" s="1561"/>
      <c r="E138" s="1561"/>
      <c r="F138" s="1561"/>
      <c r="G138" s="32" t="s">
        <v>1343</v>
      </c>
      <c r="H138" s="41" t="s">
        <v>8</v>
      </c>
      <c r="I138" s="41" t="s">
        <v>8</v>
      </c>
      <c r="J138" s="1642"/>
      <c r="K138" s="1581"/>
      <c r="L138" s="1581"/>
      <c r="M138" s="1561"/>
      <c r="N138" s="1589"/>
      <c r="O138" s="1541"/>
      <c r="P138" s="1456"/>
    </row>
    <row r="139" spans="1:16" ht="45.75" customHeight="1" thickBot="1" x14ac:dyDescent="0.3">
      <c r="A139" s="228"/>
      <c r="B139" s="1494"/>
      <c r="C139" s="1562"/>
      <c r="D139" s="1562"/>
      <c r="E139" s="1562"/>
      <c r="F139" s="1562"/>
      <c r="G139" s="189" t="s">
        <v>745</v>
      </c>
      <c r="H139" s="242" t="s">
        <v>3190</v>
      </c>
      <c r="I139" s="243" t="s">
        <v>376</v>
      </c>
      <c r="J139" s="1643"/>
      <c r="K139" s="1582"/>
      <c r="L139" s="1582"/>
      <c r="M139" s="1562"/>
      <c r="N139" s="1590"/>
      <c r="O139" s="1527"/>
      <c r="P139" s="1450"/>
    </row>
    <row r="140" spans="1:16" ht="36" customHeight="1" x14ac:dyDescent="0.25">
      <c r="A140" s="228"/>
      <c r="B140" s="1492"/>
      <c r="C140" s="1560" t="s">
        <v>2</v>
      </c>
      <c r="D140" s="1560" t="s">
        <v>2</v>
      </c>
      <c r="E140" s="1560" t="s">
        <v>2</v>
      </c>
      <c r="F140" s="1560" t="s">
        <v>2</v>
      </c>
      <c r="G140" s="239" t="s">
        <v>742</v>
      </c>
      <c r="H140" s="241" t="s">
        <v>615</v>
      </c>
      <c r="I140" s="241" t="s">
        <v>625</v>
      </c>
      <c r="J140" s="1641" t="s">
        <v>3233</v>
      </c>
      <c r="K140" s="1579" t="s">
        <v>3234</v>
      </c>
      <c r="L140" s="1579" t="s">
        <v>3235</v>
      </c>
      <c r="M140" s="1560" t="s">
        <v>2</v>
      </c>
      <c r="N140" s="1588" t="s">
        <v>2</v>
      </c>
      <c r="O140" s="1525" t="s">
        <v>3431</v>
      </c>
      <c r="P140" s="1432" t="s">
        <v>3430</v>
      </c>
    </row>
    <row r="141" spans="1:16" ht="36" customHeight="1" x14ac:dyDescent="0.25">
      <c r="A141" s="228"/>
      <c r="B141" s="1493"/>
      <c r="C141" s="1561"/>
      <c r="D141" s="1561"/>
      <c r="E141" s="1561"/>
      <c r="F141" s="1561"/>
      <c r="G141" s="32" t="s">
        <v>1343</v>
      </c>
      <c r="H141" s="41" t="s">
        <v>8</v>
      </c>
      <c r="I141" s="41" t="s">
        <v>8</v>
      </c>
      <c r="J141" s="1642"/>
      <c r="K141" s="1581"/>
      <c r="L141" s="1581"/>
      <c r="M141" s="1561"/>
      <c r="N141" s="1589"/>
      <c r="O141" s="1541"/>
      <c r="P141" s="1456"/>
    </row>
    <row r="142" spans="1:16" ht="45.75" customHeight="1" thickBot="1" x14ac:dyDescent="0.3">
      <c r="A142" s="228"/>
      <c r="B142" s="1494"/>
      <c r="C142" s="1562"/>
      <c r="D142" s="1562"/>
      <c r="E142" s="1562"/>
      <c r="F142" s="1562"/>
      <c r="G142" s="189" t="s">
        <v>710</v>
      </c>
      <c r="H142" s="242" t="s">
        <v>3232</v>
      </c>
      <c r="I142" s="243" t="s">
        <v>376</v>
      </c>
      <c r="J142" s="1643"/>
      <c r="K142" s="1582"/>
      <c r="L142" s="1582"/>
      <c r="M142" s="1562"/>
      <c r="N142" s="1590"/>
      <c r="O142" s="1527"/>
      <c r="P142" s="1450"/>
    </row>
    <row r="143" spans="1:16" ht="36" customHeight="1" x14ac:dyDescent="0.25">
      <c r="A143" s="228"/>
      <c r="B143" s="1492"/>
      <c r="C143" s="1486"/>
      <c r="D143" s="1486"/>
      <c r="E143" s="1560" t="s">
        <v>2</v>
      </c>
      <c r="F143" s="1560" t="s">
        <v>2</v>
      </c>
      <c r="G143" s="239" t="s">
        <v>742</v>
      </c>
      <c r="H143" s="241" t="s">
        <v>615</v>
      </c>
      <c r="I143" s="241" t="s">
        <v>625</v>
      </c>
      <c r="J143" s="1632" t="s">
        <v>1148</v>
      </c>
      <c r="K143" s="1596" t="s">
        <v>1135</v>
      </c>
      <c r="L143" s="1596" t="s">
        <v>1136</v>
      </c>
      <c r="M143" s="1560" t="s">
        <v>2</v>
      </c>
      <c r="N143" s="1638"/>
      <c r="O143" s="1525"/>
      <c r="P143" s="1432" t="s">
        <v>3594</v>
      </c>
    </row>
    <row r="144" spans="1:16" ht="36" customHeight="1" x14ac:dyDescent="0.25">
      <c r="A144" s="228"/>
      <c r="B144" s="1493"/>
      <c r="C144" s="1584"/>
      <c r="D144" s="1584"/>
      <c r="E144" s="1561"/>
      <c r="F144" s="1561"/>
      <c r="G144" s="32" t="s">
        <v>1343</v>
      </c>
      <c r="H144" s="41" t="s">
        <v>8</v>
      </c>
      <c r="I144" s="41" t="s">
        <v>8</v>
      </c>
      <c r="J144" s="1633"/>
      <c r="K144" s="1649"/>
      <c r="L144" s="1649"/>
      <c r="M144" s="1561"/>
      <c r="N144" s="1640"/>
      <c r="O144" s="1541"/>
      <c r="P144" s="1456"/>
    </row>
    <row r="145" spans="1:16" ht="45.75" customHeight="1" thickBot="1" x14ac:dyDescent="0.3">
      <c r="A145" s="228"/>
      <c r="B145" s="1494"/>
      <c r="C145" s="1487"/>
      <c r="D145" s="1487"/>
      <c r="E145" s="1562"/>
      <c r="F145" s="1562"/>
      <c r="G145" s="189" t="s">
        <v>745</v>
      </c>
      <c r="H145" s="242" t="s">
        <v>1128</v>
      </c>
      <c r="I145" s="243" t="s">
        <v>376</v>
      </c>
      <c r="J145" s="1634"/>
      <c r="K145" s="1597"/>
      <c r="L145" s="1597"/>
      <c r="M145" s="1562"/>
      <c r="N145" s="1639"/>
      <c r="O145" s="1527"/>
      <c r="P145" s="1450"/>
    </row>
    <row r="146" spans="1:16" ht="36" customHeight="1" x14ac:dyDescent="0.25">
      <c r="A146" s="228"/>
      <c r="B146" s="1492"/>
      <c r="C146" s="1560" t="s">
        <v>2</v>
      </c>
      <c r="D146" s="1560" t="s">
        <v>2</v>
      </c>
      <c r="E146" s="1486"/>
      <c r="F146" s="1486"/>
      <c r="G146" s="239" t="s">
        <v>742</v>
      </c>
      <c r="H146" s="235" t="s">
        <v>594</v>
      </c>
      <c r="I146" s="235" t="s">
        <v>625</v>
      </c>
      <c r="J146" s="1632" t="s">
        <v>1149</v>
      </c>
      <c r="K146" s="1570" t="s">
        <v>2803</v>
      </c>
      <c r="L146" s="1570" t="s">
        <v>2804</v>
      </c>
      <c r="M146" s="1560" t="s">
        <v>2</v>
      </c>
      <c r="N146" s="1638"/>
      <c r="O146" s="1531"/>
      <c r="P146" s="1432" t="s">
        <v>3594</v>
      </c>
    </row>
    <row r="147" spans="1:16" ht="36" customHeight="1" x14ac:dyDescent="0.25">
      <c r="A147" s="228"/>
      <c r="B147" s="1493"/>
      <c r="C147" s="1561"/>
      <c r="D147" s="1561"/>
      <c r="E147" s="1584"/>
      <c r="F147" s="1584"/>
      <c r="G147" s="32" t="s">
        <v>1343</v>
      </c>
      <c r="H147" s="41" t="s">
        <v>8</v>
      </c>
      <c r="I147" s="41" t="s">
        <v>8</v>
      </c>
      <c r="J147" s="1633"/>
      <c r="K147" s="1571"/>
      <c r="L147" s="1571"/>
      <c r="M147" s="1561"/>
      <c r="N147" s="1640"/>
      <c r="O147" s="1539"/>
      <c r="P147" s="1456"/>
    </row>
    <row r="148" spans="1:16" ht="45.75" customHeight="1" thickBot="1" x14ac:dyDescent="0.3">
      <c r="A148" s="228"/>
      <c r="B148" s="1494"/>
      <c r="C148" s="1562"/>
      <c r="D148" s="1562"/>
      <c r="E148" s="1487"/>
      <c r="F148" s="1487"/>
      <c r="G148" s="189" t="s">
        <v>745</v>
      </c>
      <c r="H148" s="242" t="s">
        <v>1128</v>
      </c>
      <c r="I148" s="243" t="s">
        <v>376</v>
      </c>
      <c r="J148" s="1634"/>
      <c r="K148" s="1572"/>
      <c r="L148" s="1572"/>
      <c r="M148" s="1562"/>
      <c r="N148" s="1639"/>
      <c r="O148" s="1540"/>
      <c r="P148" s="1450"/>
    </row>
    <row r="149" spans="1:16" ht="36" customHeight="1" x14ac:dyDescent="0.25">
      <c r="A149" s="228"/>
      <c r="B149" s="1492"/>
      <c r="C149" s="1560" t="s">
        <v>2</v>
      </c>
      <c r="D149" s="1560" t="s">
        <v>2</v>
      </c>
      <c r="E149" s="1560" t="s">
        <v>2</v>
      </c>
      <c r="F149" s="1560" t="s">
        <v>2</v>
      </c>
      <c r="G149" s="239" t="s">
        <v>742</v>
      </c>
      <c r="H149" s="241" t="s">
        <v>615</v>
      </c>
      <c r="I149" s="241" t="s">
        <v>625</v>
      </c>
      <c r="J149" s="1632" t="s">
        <v>881</v>
      </c>
      <c r="K149" s="1596" t="s">
        <v>1133</v>
      </c>
      <c r="L149" s="1596" t="s">
        <v>1134</v>
      </c>
      <c r="M149" s="1560" t="s">
        <v>2</v>
      </c>
      <c r="N149" s="1638"/>
      <c r="O149" s="1536"/>
      <c r="P149" s="1454" t="s">
        <v>3716</v>
      </c>
    </row>
    <row r="150" spans="1:16" ht="36" customHeight="1" x14ac:dyDescent="0.25">
      <c r="A150" s="228"/>
      <c r="B150" s="1493"/>
      <c r="C150" s="1561"/>
      <c r="D150" s="1561"/>
      <c r="E150" s="1561"/>
      <c r="F150" s="1561"/>
      <c r="G150" s="32" t="s">
        <v>1343</v>
      </c>
      <c r="H150" s="41" t="s">
        <v>8</v>
      </c>
      <c r="I150" s="41" t="s">
        <v>8</v>
      </c>
      <c r="J150" s="1633"/>
      <c r="K150" s="1649"/>
      <c r="L150" s="1649"/>
      <c r="M150" s="1561"/>
      <c r="N150" s="1640"/>
      <c r="O150" s="1537"/>
      <c r="P150" s="1457"/>
    </row>
    <row r="151" spans="1:16" ht="42.75" customHeight="1" thickBot="1" x14ac:dyDescent="0.3">
      <c r="A151" s="228"/>
      <c r="B151" s="1494"/>
      <c r="C151" s="1562"/>
      <c r="D151" s="1562"/>
      <c r="E151" s="1562"/>
      <c r="F151" s="1562"/>
      <c r="G151" s="189" t="s">
        <v>710</v>
      </c>
      <c r="H151" s="242" t="s">
        <v>1128</v>
      </c>
      <c r="I151" s="243" t="s">
        <v>376</v>
      </c>
      <c r="J151" s="1634"/>
      <c r="K151" s="1597"/>
      <c r="L151" s="1597"/>
      <c r="M151" s="1562"/>
      <c r="N151" s="1639"/>
      <c r="O151" s="1538"/>
      <c r="P151" s="1458"/>
    </row>
    <row r="152" spans="1:16" ht="36" customHeight="1" x14ac:dyDescent="0.25">
      <c r="A152" s="228"/>
      <c r="B152" s="1492"/>
      <c r="C152" s="1438" t="s">
        <v>2</v>
      </c>
      <c r="D152" s="1438" t="s">
        <v>2</v>
      </c>
      <c r="E152" s="1438" t="s">
        <v>2</v>
      </c>
      <c r="F152" s="1438" t="s">
        <v>2</v>
      </c>
      <c r="G152" s="1134" t="s">
        <v>3443</v>
      </c>
      <c r="H152" s="998" t="s">
        <v>615</v>
      </c>
      <c r="I152" s="998" t="s">
        <v>625</v>
      </c>
      <c r="J152" s="1635" t="s">
        <v>3719</v>
      </c>
      <c r="K152" s="1435" t="s">
        <v>1133</v>
      </c>
      <c r="L152" s="1435" t="s">
        <v>1134</v>
      </c>
      <c r="M152" s="1438" t="s">
        <v>2</v>
      </c>
      <c r="N152" s="1441" t="s">
        <v>2</v>
      </c>
      <c r="O152" s="1444" t="s">
        <v>3431</v>
      </c>
      <c r="P152" s="1447"/>
    </row>
    <row r="153" spans="1:16" ht="36" customHeight="1" x14ac:dyDescent="0.25">
      <c r="A153" s="228"/>
      <c r="B153" s="1493"/>
      <c r="C153" s="1439"/>
      <c r="D153" s="1439"/>
      <c r="E153" s="1439"/>
      <c r="F153" s="1439"/>
      <c r="G153" s="1120" t="s">
        <v>3444</v>
      </c>
      <c r="H153" s="1001" t="s">
        <v>8</v>
      </c>
      <c r="I153" s="1001" t="s">
        <v>8</v>
      </c>
      <c r="J153" s="1636"/>
      <c r="K153" s="1436"/>
      <c r="L153" s="1436"/>
      <c r="M153" s="1439"/>
      <c r="N153" s="1442"/>
      <c r="O153" s="1445"/>
      <c r="P153" s="1448"/>
    </row>
    <row r="154" spans="1:16" ht="42.75" customHeight="1" thickBot="1" x14ac:dyDescent="0.3">
      <c r="A154" s="228"/>
      <c r="B154" s="1494"/>
      <c r="C154" s="1440"/>
      <c r="D154" s="1440"/>
      <c r="E154" s="1440"/>
      <c r="F154" s="1440"/>
      <c r="G154" s="1121" t="s">
        <v>3720</v>
      </c>
      <c r="H154" s="999" t="s">
        <v>1128</v>
      </c>
      <c r="I154" s="1000" t="s">
        <v>376</v>
      </c>
      <c r="J154" s="1637"/>
      <c r="K154" s="1437"/>
      <c r="L154" s="1437"/>
      <c r="M154" s="1440"/>
      <c r="N154" s="1443"/>
      <c r="O154" s="1446"/>
      <c r="P154" s="1449"/>
    </row>
    <row r="155" spans="1:16" ht="36" customHeight="1" x14ac:dyDescent="0.25">
      <c r="A155" s="228"/>
      <c r="B155" s="1492"/>
      <c r="C155" s="1560" t="s">
        <v>2</v>
      </c>
      <c r="D155" s="1560" t="s">
        <v>2</v>
      </c>
      <c r="E155" s="1486"/>
      <c r="F155" s="1486"/>
      <c r="G155" s="239" t="s">
        <v>742</v>
      </c>
      <c r="H155" s="241" t="s">
        <v>615</v>
      </c>
      <c r="I155" s="241" t="s">
        <v>625</v>
      </c>
      <c r="J155" s="1632" t="s">
        <v>902</v>
      </c>
      <c r="K155" s="1570" t="s">
        <v>2805</v>
      </c>
      <c r="L155" s="1570" t="s">
        <v>2806</v>
      </c>
      <c r="M155" s="1560" t="s">
        <v>2</v>
      </c>
      <c r="N155" s="1638"/>
      <c r="O155" s="1522"/>
      <c r="P155" s="1432" t="s">
        <v>3594</v>
      </c>
    </row>
    <row r="156" spans="1:16" ht="36" customHeight="1" x14ac:dyDescent="0.25">
      <c r="A156" s="228"/>
      <c r="B156" s="1493"/>
      <c r="C156" s="1561"/>
      <c r="D156" s="1561"/>
      <c r="E156" s="1584"/>
      <c r="F156" s="1584"/>
      <c r="G156" s="32" t="s">
        <v>743</v>
      </c>
      <c r="H156" s="54" t="s">
        <v>1132</v>
      </c>
      <c r="I156" s="54" t="s">
        <v>862</v>
      </c>
      <c r="J156" s="1633"/>
      <c r="K156" s="1571"/>
      <c r="L156" s="1571"/>
      <c r="M156" s="1561"/>
      <c r="N156" s="1640"/>
      <c r="O156" s="1523"/>
      <c r="P156" s="1456"/>
    </row>
    <row r="157" spans="1:16" ht="36" customHeight="1" x14ac:dyDescent="0.25">
      <c r="A157" s="228"/>
      <c r="B157" s="1493"/>
      <c r="C157" s="1561"/>
      <c r="D157" s="1561"/>
      <c r="E157" s="1584"/>
      <c r="F157" s="1584"/>
      <c r="G157" s="32" t="s">
        <v>1343</v>
      </c>
      <c r="H157" s="41" t="s">
        <v>8</v>
      </c>
      <c r="I157" s="41" t="s">
        <v>8</v>
      </c>
      <c r="J157" s="1633"/>
      <c r="K157" s="1571"/>
      <c r="L157" s="1571"/>
      <c r="M157" s="1561"/>
      <c r="N157" s="1640"/>
      <c r="O157" s="1523"/>
      <c r="P157" s="1456"/>
    </row>
    <row r="158" spans="1:16" ht="36" customHeight="1" x14ac:dyDescent="0.25">
      <c r="A158" s="228"/>
      <c r="B158" s="1493"/>
      <c r="C158" s="1561"/>
      <c r="D158" s="1561"/>
      <c r="E158" s="1584"/>
      <c r="F158" s="1584"/>
      <c r="G158" s="32" t="s">
        <v>1018</v>
      </c>
      <c r="H158" s="923" t="s">
        <v>2432</v>
      </c>
      <c r="I158" s="41" t="s">
        <v>619</v>
      </c>
      <c r="J158" s="1633"/>
      <c r="K158" s="1571"/>
      <c r="L158" s="1571"/>
      <c r="M158" s="1561"/>
      <c r="N158" s="1640"/>
      <c r="O158" s="1523"/>
      <c r="P158" s="1456"/>
    </row>
    <row r="159" spans="1:16" ht="36.75" customHeight="1" thickBot="1" x14ac:dyDescent="0.3">
      <c r="A159" s="228"/>
      <c r="B159" s="1494"/>
      <c r="C159" s="1562"/>
      <c r="D159" s="1562"/>
      <c r="E159" s="1487"/>
      <c r="F159" s="1487"/>
      <c r="G159" s="189" t="s">
        <v>709</v>
      </c>
      <c r="H159" s="234" t="s">
        <v>1128</v>
      </c>
      <c r="I159" s="238" t="s">
        <v>8</v>
      </c>
      <c r="J159" s="1634"/>
      <c r="K159" s="1572"/>
      <c r="L159" s="1572"/>
      <c r="M159" s="1562"/>
      <c r="N159" s="1639"/>
      <c r="O159" s="1524"/>
      <c r="P159" s="1450"/>
    </row>
    <row r="160" spans="1:16" ht="43.5" customHeight="1" x14ac:dyDescent="0.25">
      <c r="A160" s="228"/>
      <c r="B160" s="1585"/>
      <c r="C160" s="1560" t="s">
        <v>2</v>
      </c>
      <c r="D160" s="1560" t="s">
        <v>2</v>
      </c>
      <c r="E160" s="1560" t="s">
        <v>2</v>
      </c>
      <c r="F160" s="1560" t="s">
        <v>2</v>
      </c>
      <c r="G160" s="1085" t="s">
        <v>1343</v>
      </c>
      <c r="H160" s="240" t="s">
        <v>8</v>
      </c>
      <c r="I160" s="241" t="s">
        <v>8</v>
      </c>
      <c r="J160" s="1420" t="s">
        <v>3184</v>
      </c>
      <c r="K160" s="1579" t="s">
        <v>3183</v>
      </c>
      <c r="L160" s="1579" t="s">
        <v>3181</v>
      </c>
      <c r="M160" s="1560" t="s">
        <v>2</v>
      </c>
      <c r="N160" s="1588" t="s">
        <v>2</v>
      </c>
      <c r="O160" s="1525" t="s">
        <v>3431</v>
      </c>
      <c r="P160" s="1432"/>
    </row>
    <row r="161" spans="1:16" ht="43.5" customHeight="1" x14ac:dyDescent="0.25">
      <c r="A161" s="228"/>
      <c r="B161" s="1586"/>
      <c r="C161" s="1561"/>
      <c r="D161" s="1561"/>
      <c r="E161" s="1561"/>
      <c r="F161" s="1561"/>
      <c r="G161" s="1065" t="s">
        <v>1022</v>
      </c>
      <c r="H161" s="923" t="s">
        <v>620</v>
      </c>
      <c r="I161" s="41" t="s">
        <v>619</v>
      </c>
      <c r="J161" s="1191"/>
      <c r="K161" s="1581"/>
      <c r="L161" s="1581"/>
      <c r="M161" s="1561"/>
      <c r="N161" s="1589"/>
      <c r="O161" s="1541"/>
      <c r="P161" s="1456"/>
    </row>
    <row r="162" spans="1:16" ht="43.5" customHeight="1" thickBot="1" x14ac:dyDescent="0.3">
      <c r="A162" s="228"/>
      <c r="B162" s="1587"/>
      <c r="C162" s="1562"/>
      <c r="D162" s="1562"/>
      <c r="E162" s="1562"/>
      <c r="F162" s="1562"/>
      <c r="G162" s="1067" t="s">
        <v>709</v>
      </c>
      <c r="H162" s="243" t="s">
        <v>8</v>
      </c>
      <c r="I162" s="243" t="s">
        <v>8</v>
      </c>
      <c r="J162" s="1569"/>
      <c r="K162" s="1582"/>
      <c r="L162" s="1582"/>
      <c r="M162" s="1562"/>
      <c r="N162" s="1590"/>
      <c r="O162" s="1527"/>
      <c r="P162" s="1450"/>
    </row>
    <row r="163" spans="1:16" ht="48.75" customHeight="1" x14ac:dyDescent="0.25">
      <c r="A163" s="228"/>
      <c r="B163" s="1492"/>
      <c r="C163" s="1629" t="s">
        <v>2</v>
      </c>
      <c r="D163" s="1629" t="s">
        <v>2</v>
      </c>
      <c r="E163" s="1486"/>
      <c r="F163" s="1486"/>
      <c r="G163" s="239" t="s">
        <v>900</v>
      </c>
      <c r="H163" s="1091" t="s">
        <v>2848</v>
      </c>
      <c r="I163" s="241" t="s">
        <v>8</v>
      </c>
      <c r="J163" s="1632" t="s">
        <v>3574</v>
      </c>
      <c r="K163" s="1579" t="s">
        <v>3272</v>
      </c>
      <c r="L163" s="1579" t="s">
        <v>3271</v>
      </c>
      <c r="M163" s="1486"/>
      <c r="N163" s="1588" t="s">
        <v>2</v>
      </c>
      <c r="O163" s="1522"/>
      <c r="P163" s="1432" t="s">
        <v>3430</v>
      </c>
    </row>
    <row r="164" spans="1:16" ht="36" customHeight="1" x14ac:dyDescent="0.25">
      <c r="A164" s="228"/>
      <c r="B164" s="1493"/>
      <c r="C164" s="1630"/>
      <c r="D164" s="1630"/>
      <c r="E164" s="1584"/>
      <c r="F164" s="1584"/>
      <c r="G164" s="32" t="s">
        <v>742</v>
      </c>
      <c r="H164" s="55" t="s">
        <v>625</v>
      </c>
      <c r="I164" s="55" t="s">
        <v>625</v>
      </c>
      <c r="J164" s="1633"/>
      <c r="K164" s="1581"/>
      <c r="L164" s="1581"/>
      <c r="M164" s="1584"/>
      <c r="N164" s="1589"/>
      <c r="O164" s="1558"/>
      <c r="P164" s="1433"/>
    </row>
    <row r="165" spans="1:16" ht="36" customHeight="1" x14ac:dyDescent="0.25">
      <c r="A165" s="228"/>
      <c r="B165" s="1493"/>
      <c r="C165" s="1630"/>
      <c r="D165" s="1630"/>
      <c r="E165" s="1584"/>
      <c r="F165" s="1584"/>
      <c r="G165" s="32" t="s">
        <v>1343</v>
      </c>
      <c r="H165" s="41" t="s">
        <v>8</v>
      </c>
      <c r="I165" s="41" t="s">
        <v>8</v>
      </c>
      <c r="J165" s="1633"/>
      <c r="K165" s="1581"/>
      <c r="L165" s="1581"/>
      <c r="M165" s="1584"/>
      <c r="N165" s="1589"/>
      <c r="O165" s="1558"/>
      <c r="P165" s="1433"/>
    </row>
    <row r="166" spans="1:16" ht="36.75" customHeight="1" thickBot="1" x14ac:dyDescent="0.3">
      <c r="A166" s="228"/>
      <c r="B166" s="1494"/>
      <c r="C166" s="1631"/>
      <c r="D166" s="1631"/>
      <c r="E166" s="1487"/>
      <c r="F166" s="1487"/>
      <c r="G166" s="189" t="s">
        <v>986</v>
      </c>
      <c r="H166" s="234" t="s">
        <v>1128</v>
      </c>
      <c r="I166" s="238" t="s">
        <v>856</v>
      </c>
      <c r="J166" s="1634"/>
      <c r="K166" s="1582"/>
      <c r="L166" s="1582"/>
      <c r="M166" s="1487"/>
      <c r="N166" s="1590"/>
      <c r="O166" s="1559"/>
      <c r="P166" s="1434"/>
    </row>
    <row r="167" spans="1:16" ht="48.75" customHeight="1" x14ac:dyDescent="0.25">
      <c r="A167" s="228"/>
      <c r="B167" s="1492"/>
      <c r="C167" s="1560" t="s">
        <v>2</v>
      </c>
      <c r="D167" s="1560" t="s">
        <v>2</v>
      </c>
      <c r="E167" s="1486"/>
      <c r="F167" s="1486"/>
      <c r="G167" s="239" t="s">
        <v>900</v>
      </c>
      <c r="H167" s="1091" t="s">
        <v>3572</v>
      </c>
      <c r="I167" s="241" t="s">
        <v>8</v>
      </c>
      <c r="J167" s="1632" t="s">
        <v>3575</v>
      </c>
      <c r="K167" s="1579" t="s">
        <v>3272</v>
      </c>
      <c r="L167" s="1579" t="s">
        <v>3271</v>
      </c>
      <c r="M167" s="1486"/>
      <c r="N167" s="1588" t="s">
        <v>2</v>
      </c>
      <c r="O167" s="1525" t="s">
        <v>3431</v>
      </c>
      <c r="P167" s="1451"/>
    </row>
    <row r="168" spans="1:16" ht="36" customHeight="1" x14ac:dyDescent="0.25">
      <c r="A168" s="228"/>
      <c r="B168" s="1493"/>
      <c r="C168" s="1561"/>
      <c r="D168" s="1561"/>
      <c r="E168" s="1584"/>
      <c r="F168" s="1584"/>
      <c r="G168" s="32" t="s">
        <v>742</v>
      </c>
      <c r="H168" s="55" t="s">
        <v>625</v>
      </c>
      <c r="I168" s="55" t="s">
        <v>625</v>
      </c>
      <c r="J168" s="1633"/>
      <c r="K168" s="1581"/>
      <c r="L168" s="1581"/>
      <c r="M168" s="1584"/>
      <c r="N168" s="1589"/>
      <c r="O168" s="1535"/>
      <c r="P168" s="1452"/>
    </row>
    <row r="169" spans="1:16" ht="36" customHeight="1" x14ac:dyDescent="0.25">
      <c r="A169" s="228"/>
      <c r="B169" s="1493"/>
      <c r="C169" s="1561"/>
      <c r="D169" s="1561"/>
      <c r="E169" s="1584"/>
      <c r="F169" s="1584"/>
      <c r="G169" s="32" t="s">
        <v>1343</v>
      </c>
      <c r="H169" s="41" t="s">
        <v>8</v>
      </c>
      <c r="I169" s="41" t="s">
        <v>8</v>
      </c>
      <c r="J169" s="1633"/>
      <c r="K169" s="1581"/>
      <c r="L169" s="1581"/>
      <c r="M169" s="1584"/>
      <c r="N169" s="1589"/>
      <c r="O169" s="1535"/>
      <c r="P169" s="1452"/>
    </row>
    <row r="170" spans="1:16" ht="36.75" customHeight="1" thickBot="1" x14ac:dyDescent="0.3">
      <c r="A170" s="228"/>
      <c r="B170" s="1494"/>
      <c r="C170" s="1562"/>
      <c r="D170" s="1562"/>
      <c r="E170" s="1487"/>
      <c r="F170" s="1487"/>
      <c r="G170" s="189" t="s">
        <v>986</v>
      </c>
      <c r="H170" s="234" t="s">
        <v>1128</v>
      </c>
      <c r="I170" s="238" t="s">
        <v>856</v>
      </c>
      <c r="J170" s="1634"/>
      <c r="K170" s="1582"/>
      <c r="L170" s="1582"/>
      <c r="M170" s="1487"/>
      <c r="N170" s="1590"/>
      <c r="O170" s="1526"/>
      <c r="P170" s="1453"/>
    </row>
    <row r="171" spans="1:16" ht="48.75" customHeight="1" x14ac:dyDescent="0.25">
      <c r="A171" s="228"/>
      <c r="B171" s="1492"/>
      <c r="C171" s="1644"/>
      <c r="D171" s="1644"/>
      <c r="E171" s="1560" t="s">
        <v>2</v>
      </c>
      <c r="F171" s="1560" t="s">
        <v>2</v>
      </c>
      <c r="G171" s="239" t="s">
        <v>900</v>
      </c>
      <c r="H171" s="240" t="s">
        <v>2848</v>
      </c>
      <c r="I171" s="241" t="s">
        <v>8</v>
      </c>
      <c r="J171" s="1641" t="s">
        <v>2840</v>
      </c>
      <c r="K171" s="1570" t="s">
        <v>2841</v>
      </c>
      <c r="L171" s="1570" t="s">
        <v>2842</v>
      </c>
      <c r="M171" s="1486"/>
      <c r="N171" s="1588" t="s">
        <v>2</v>
      </c>
      <c r="O171" s="1530"/>
      <c r="P171" s="1432" t="s">
        <v>3594</v>
      </c>
    </row>
    <row r="172" spans="1:16" ht="36" customHeight="1" x14ac:dyDescent="0.25">
      <c r="A172" s="228"/>
      <c r="B172" s="1493"/>
      <c r="C172" s="1645"/>
      <c r="D172" s="1645"/>
      <c r="E172" s="1561"/>
      <c r="F172" s="1561"/>
      <c r="G172" s="32" t="s">
        <v>742</v>
      </c>
      <c r="H172" s="41" t="s">
        <v>625</v>
      </c>
      <c r="I172" s="41" t="s">
        <v>625</v>
      </c>
      <c r="J172" s="1642"/>
      <c r="K172" s="1571"/>
      <c r="L172" s="1571"/>
      <c r="M172" s="1584"/>
      <c r="N172" s="1589"/>
      <c r="O172" s="1535"/>
      <c r="P172" s="1433"/>
    </row>
    <row r="173" spans="1:16" ht="36" customHeight="1" x14ac:dyDescent="0.25">
      <c r="A173" s="228"/>
      <c r="B173" s="1493"/>
      <c r="C173" s="1645"/>
      <c r="D173" s="1645"/>
      <c r="E173" s="1561"/>
      <c r="F173" s="1561"/>
      <c r="G173" s="32" t="s">
        <v>1343</v>
      </c>
      <c r="H173" s="41" t="s">
        <v>8</v>
      </c>
      <c r="I173" s="41" t="s">
        <v>8</v>
      </c>
      <c r="J173" s="1642"/>
      <c r="K173" s="1571"/>
      <c r="L173" s="1571"/>
      <c r="M173" s="1584"/>
      <c r="N173" s="1589"/>
      <c r="O173" s="1535"/>
      <c r="P173" s="1433"/>
    </row>
    <row r="174" spans="1:16" ht="36.75" customHeight="1" thickBot="1" x14ac:dyDescent="0.3">
      <c r="A174" s="228"/>
      <c r="B174" s="1494"/>
      <c r="C174" s="1646"/>
      <c r="D174" s="1646"/>
      <c r="E174" s="1562"/>
      <c r="F174" s="1562"/>
      <c r="G174" s="189" t="s">
        <v>986</v>
      </c>
      <c r="H174" s="242" t="s">
        <v>1128</v>
      </c>
      <c r="I174" s="243" t="s">
        <v>856</v>
      </c>
      <c r="J174" s="1643"/>
      <c r="K174" s="1572"/>
      <c r="L174" s="1572"/>
      <c r="M174" s="1487"/>
      <c r="N174" s="1590"/>
      <c r="O174" s="1526"/>
      <c r="P174" s="1434"/>
    </row>
    <row r="175" spans="1:16" ht="50.25" customHeight="1" x14ac:dyDescent="0.25">
      <c r="A175" s="228"/>
      <c r="B175" s="1492"/>
      <c r="C175" s="1560" t="s">
        <v>2</v>
      </c>
      <c r="D175" s="1560" t="s">
        <v>2</v>
      </c>
      <c r="E175" s="1622"/>
      <c r="F175" s="1622"/>
      <c r="G175" s="239" t="s">
        <v>900</v>
      </c>
      <c r="H175" s="240" t="s">
        <v>2848</v>
      </c>
      <c r="I175" s="241" t="s">
        <v>8</v>
      </c>
      <c r="J175" s="1632" t="s">
        <v>857</v>
      </c>
      <c r="K175" s="1579" t="s">
        <v>3273</v>
      </c>
      <c r="L175" s="1579" t="s">
        <v>3274</v>
      </c>
      <c r="M175" s="1486"/>
      <c r="N175" s="1588" t="s">
        <v>2</v>
      </c>
      <c r="O175" s="1525" t="s">
        <v>3431</v>
      </c>
      <c r="P175" s="1432" t="s">
        <v>3430</v>
      </c>
    </row>
    <row r="176" spans="1:16" ht="36" customHeight="1" x14ac:dyDescent="0.25">
      <c r="A176" s="228"/>
      <c r="B176" s="1493"/>
      <c r="C176" s="1561"/>
      <c r="D176" s="1561"/>
      <c r="E176" s="1623"/>
      <c r="F176" s="1623"/>
      <c r="G176" s="32" t="s">
        <v>742</v>
      </c>
      <c r="H176" s="41" t="s">
        <v>625</v>
      </c>
      <c r="I176" s="41" t="s">
        <v>625</v>
      </c>
      <c r="J176" s="1633"/>
      <c r="K176" s="1581"/>
      <c r="L176" s="1581"/>
      <c r="M176" s="1584"/>
      <c r="N176" s="1589"/>
      <c r="O176" s="1535"/>
      <c r="P176" s="1433"/>
    </row>
    <row r="177" spans="1:16" ht="36" customHeight="1" x14ac:dyDescent="0.25">
      <c r="A177" s="228"/>
      <c r="B177" s="1493"/>
      <c r="C177" s="1561"/>
      <c r="D177" s="1561"/>
      <c r="E177" s="1623"/>
      <c r="F177" s="1623"/>
      <c r="G177" s="32" t="s">
        <v>1343</v>
      </c>
      <c r="H177" s="41" t="s">
        <v>8</v>
      </c>
      <c r="I177" s="41" t="s">
        <v>8</v>
      </c>
      <c r="J177" s="1633"/>
      <c r="K177" s="1581"/>
      <c r="L177" s="1581"/>
      <c r="M177" s="1584"/>
      <c r="N177" s="1589"/>
      <c r="O177" s="1535"/>
      <c r="P177" s="1433"/>
    </row>
    <row r="178" spans="1:16" ht="36" customHeight="1" x14ac:dyDescent="0.25">
      <c r="A178" s="228"/>
      <c r="B178" s="1493"/>
      <c r="C178" s="1561"/>
      <c r="D178" s="1561"/>
      <c r="E178" s="1623"/>
      <c r="F178" s="1623"/>
      <c r="G178" s="32" t="s">
        <v>986</v>
      </c>
      <c r="H178" s="49" t="s">
        <v>316</v>
      </c>
      <c r="I178" s="55" t="s">
        <v>856</v>
      </c>
      <c r="J178" s="1633"/>
      <c r="K178" s="1581"/>
      <c r="L178" s="1581"/>
      <c r="M178" s="1584"/>
      <c r="N178" s="1589"/>
      <c r="O178" s="1535"/>
      <c r="P178" s="1433"/>
    </row>
    <row r="179" spans="1:16" ht="38.25" customHeight="1" thickBot="1" x14ac:dyDescent="0.3">
      <c r="A179" s="228"/>
      <c r="B179" s="1494"/>
      <c r="C179" s="1562"/>
      <c r="D179" s="1562"/>
      <c r="E179" s="1624"/>
      <c r="F179" s="1624"/>
      <c r="G179" s="189" t="s">
        <v>987</v>
      </c>
      <c r="H179" s="234" t="s">
        <v>1128</v>
      </c>
      <c r="I179" s="238" t="s">
        <v>1137</v>
      </c>
      <c r="J179" s="1634"/>
      <c r="K179" s="1582"/>
      <c r="L179" s="1582"/>
      <c r="M179" s="1487"/>
      <c r="N179" s="1590"/>
      <c r="O179" s="1526"/>
      <c r="P179" s="1434"/>
    </row>
    <row r="180" spans="1:16" ht="50.25" customHeight="1" x14ac:dyDescent="0.25">
      <c r="A180" s="228"/>
      <c r="B180" s="1492"/>
      <c r="C180" s="1486"/>
      <c r="D180" s="1486"/>
      <c r="E180" s="1560" t="s">
        <v>2</v>
      </c>
      <c r="F180" s="1560" t="s">
        <v>2</v>
      </c>
      <c r="G180" s="239" t="s">
        <v>900</v>
      </c>
      <c r="H180" s="240" t="s">
        <v>2848</v>
      </c>
      <c r="I180" s="241" t="s">
        <v>8</v>
      </c>
      <c r="J180" s="1641" t="s">
        <v>2846</v>
      </c>
      <c r="K180" s="1570" t="s">
        <v>2843</v>
      </c>
      <c r="L180" s="1570" t="s">
        <v>2844</v>
      </c>
      <c r="M180" s="1486"/>
      <c r="N180" s="1588" t="s">
        <v>2</v>
      </c>
      <c r="O180" s="1530"/>
      <c r="P180" s="1432" t="s">
        <v>3594</v>
      </c>
    </row>
    <row r="181" spans="1:16" ht="36" customHeight="1" x14ac:dyDescent="0.25">
      <c r="A181" s="228"/>
      <c r="B181" s="1493"/>
      <c r="C181" s="1584"/>
      <c r="D181" s="1584"/>
      <c r="E181" s="1561"/>
      <c r="F181" s="1561"/>
      <c r="G181" s="32" t="s">
        <v>742</v>
      </c>
      <c r="H181" s="41" t="s">
        <v>625</v>
      </c>
      <c r="I181" s="41" t="s">
        <v>625</v>
      </c>
      <c r="J181" s="1642"/>
      <c r="K181" s="1571"/>
      <c r="L181" s="1571"/>
      <c r="M181" s="1584"/>
      <c r="N181" s="1589"/>
      <c r="O181" s="1535"/>
      <c r="P181" s="1433"/>
    </row>
    <row r="182" spans="1:16" ht="36" customHeight="1" x14ac:dyDescent="0.25">
      <c r="A182" s="228"/>
      <c r="B182" s="1493"/>
      <c r="C182" s="1584"/>
      <c r="D182" s="1584"/>
      <c r="E182" s="1561"/>
      <c r="F182" s="1561"/>
      <c r="G182" s="32" t="s">
        <v>1343</v>
      </c>
      <c r="H182" s="41" t="s">
        <v>8</v>
      </c>
      <c r="I182" s="41" t="s">
        <v>8</v>
      </c>
      <c r="J182" s="1642"/>
      <c r="K182" s="1571"/>
      <c r="L182" s="1571"/>
      <c r="M182" s="1584"/>
      <c r="N182" s="1589"/>
      <c r="O182" s="1535"/>
      <c r="P182" s="1433"/>
    </row>
    <row r="183" spans="1:16" ht="36" customHeight="1" x14ac:dyDescent="0.25">
      <c r="A183" s="228"/>
      <c r="B183" s="1493"/>
      <c r="C183" s="1584"/>
      <c r="D183" s="1584"/>
      <c r="E183" s="1561"/>
      <c r="F183" s="1561"/>
      <c r="G183" s="32" t="s">
        <v>986</v>
      </c>
      <c r="H183" s="54" t="s">
        <v>316</v>
      </c>
      <c r="I183" s="41" t="s">
        <v>856</v>
      </c>
      <c r="J183" s="1642"/>
      <c r="K183" s="1571"/>
      <c r="L183" s="1571"/>
      <c r="M183" s="1584"/>
      <c r="N183" s="1589"/>
      <c r="O183" s="1535"/>
      <c r="P183" s="1433"/>
    </row>
    <row r="184" spans="1:16" ht="38.25" customHeight="1" thickBot="1" x14ac:dyDescent="0.3">
      <c r="A184" s="228"/>
      <c r="B184" s="1494"/>
      <c r="C184" s="1487"/>
      <c r="D184" s="1487"/>
      <c r="E184" s="1562"/>
      <c r="F184" s="1562"/>
      <c r="G184" s="189" t="s">
        <v>987</v>
      </c>
      <c r="H184" s="242" t="s">
        <v>1128</v>
      </c>
      <c r="I184" s="243" t="s">
        <v>1137</v>
      </c>
      <c r="J184" s="1643"/>
      <c r="K184" s="1572"/>
      <c r="L184" s="1572"/>
      <c r="M184" s="1487"/>
      <c r="N184" s="1590"/>
      <c r="O184" s="1526"/>
      <c r="P184" s="1434"/>
    </row>
    <row r="185" spans="1:16" ht="24" customHeight="1" thickBot="1" x14ac:dyDescent="0.3">
      <c r="A185" s="232" t="s">
        <v>646</v>
      </c>
      <c r="B185" s="1576" t="s">
        <v>778</v>
      </c>
      <c r="C185" s="1577"/>
      <c r="D185" s="1577"/>
      <c r="E185" s="1577"/>
      <c r="F185" s="1577"/>
      <c r="G185" s="1577"/>
      <c r="H185" s="1577"/>
      <c r="I185" s="1577"/>
      <c r="J185" s="1577"/>
      <c r="K185" s="1577"/>
      <c r="L185" s="1577"/>
      <c r="M185" s="1577"/>
      <c r="N185" s="1578"/>
      <c r="O185" s="986"/>
      <c r="P185" s="982"/>
    </row>
    <row r="186" spans="1:16" ht="43.5" customHeight="1" x14ac:dyDescent="0.25">
      <c r="A186" s="228"/>
      <c r="B186" s="1585"/>
      <c r="C186" s="1560" t="s">
        <v>2</v>
      </c>
      <c r="D186" s="1560" t="s">
        <v>2</v>
      </c>
      <c r="E186" s="1560" t="s">
        <v>2</v>
      </c>
      <c r="F186" s="1560" t="s">
        <v>2</v>
      </c>
      <c r="G186" s="239" t="s">
        <v>781</v>
      </c>
      <c r="H186" s="240" t="s">
        <v>8</v>
      </c>
      <c r="I186" s="241" t="s">
        <v>8</v>
      </c>
      <c r="J186" s="1420" t="s">
        <v>1265</v>
      </c>
      <c r="K186" s="1627" t="s">
        <v>1383</v>
      </c>
      <c r="L186" s="1627" t="s">
        <v>1384</v>
      </c>
      <c r="M186" s="1560" t="s">
        <v>2</v>
      </c>
      <c r="N186" s="1588" t="s">
        <v>2</v>
      </c>
      <c r="O186" s="1525" t="s">
        <v>3431</v>
      </c>
      <c r="P186" s="1432" t="s">
        <v>3430</v>
      </c>
    </row>
    <row r="187" spans="1:16" ht="36" customHeight="1" thickBot="1" x14ac:dyDescent="0.3">
      <c r="A187" s="228"/>
      <c r="B187" s="1587"/>
      <c r="C187" s="1562"/>
      <c r="D187" s="1562"/>
      <c r="E187" s="1562"/>
      <c r="F187" s="1562"/>
      <c r="G187" s="189" t="s">
        <v>779</v>
      </c>
      <c r="H187" s="243" t="s">
        <v>1355</v>
      </c>
      <c r="I187" s="243" t="s">
        <v>814</v>
      </c>
      <c r="J187" s="1569"/>
      <c r="K187" s="1628"/>
      <c r="L187" s="1628"/>
      <c r="M187" s="1562"/>
      <c r="N187" s="1590"/>
      <c r="O187" s="1527"/>
      <c r="P187" s="1450"/>
    </row>
    <row r="188" spans="1:16" ht="43.5" customHeight="1" x14ac:dyDescent="0.25">
      <c r="A188" s="228"/>
      <c r="B188" s="1585"/>
      <c r="C188" s="1560" t="s">
        <v>2</v>
      </c>
      <c r="D188" s="1560" t="s">
        <v>2</v>
      </c>
      <c r="E188" s="1560" t="s">
        <v>2</v>
      </c>
      <c r="F188" s="1560" t="s">
        <v>2</v>
      </c>
      <c r="G188" s="239" t="s">
        <v>781</v>
      </c>
      <c r="H188" s="240" t="s">
        <v>8</v>
      </c>
      <c r="I188" s="241" t="s">
        <v>8</v>
      </c>
      <c r="J188" s="1420" t="s">
        <v>1283</v>
      </c>
      <c r="K188" s="1627" t="s">
        <v>1356</v>
      </c>
      <c r="L188" s="1627" t="s">
        <v>1357</v>
      </c>
      <c r="M188" s="1560" t="s">
        <v>2</v>
      </c>
      <c r="N188" s="1588" t="s">
        <v>2</v>
      </c>
      <c r="O188" s="1525"/>
      <c r="P188" s="1432" t="s">
        <v>3594</v>
      </c>
    </row>
    <row r="189" spans="1:16" ht="43.5" customHeight="1" thickBot="1" x14ac:dyDescent="0.3">
      <c r="A189" s="228"/>
      <c r="B189" s="1587"/>
      <c r="C189" s="1562"/>
      <c r="D189" s="1562"/>
      <c r="E189" s="1562"/>
      <c r="F189" s="1562"/>
      <c r="G189" s="189" t="s">
        <v>1668</v>
      </c>
      <c r="H189" s="242" t="s">
        <v>2870</v>
      </c>
      <c r="I189" s="243" t="s">
        <v>2871</v>
      </c>
      <c r="J189" s="1569"/>
      <c r="K189" s="1628"/>
      <c r="L189" s="1628"/>
      <c r="M189" s="1562"/>
      <c r="N189" s="1590"/>
      <c r="O189" s="1527"/>
      <c r="P189" s="1450"/>
    </row>
    <row r="190" spans="1:16" ht="43.5" customHeight="1" x14ac:dyDescent="0.25">
      <c r="A190" s="228"/>
      <c r="B190" s="1585"/>
      <c r="C190" s="1560" t="s">
        <v>2</v>
      </c>
      <c r="D190" s="1560" t="s">
        <v>2</v>
      </c>
      <c r="E190" s="1560" t="s">
        <v>2</v>
      </c>
      <c r="F190" s="1560" t="s">
        <v>2</v>
      </c>
      <c r="G190" s="239" t="s">
        <v>781</v>
      </c>
      <c r="H190" s="240" t="s">
        <v>8</v>
      </c>
      <c r="I190" s="241" t="s">
        <v>8</v>
      </c>
      <c r="J190" s="1420" t="s">
        <v>1316</v>
      </c>
      <c r="K190" s="1596" t="s">
        <v>1317</v>
      </c>
      <c r="L190" s="1596" t="s">
        <v>1318</v>
      </c>
      <c r="M190" s="1560" t="s">
        <v>2</v>
      </c>
      <c r="N190" s="1588" t="s">
        <v>2</v>
      </c>
      <c r="O190" s="1525" t="s">
        <v>3431</v>
      </c>
      <c r="P190" s="1432"/>
    </row>
    <row r="191" spans="1:16" ht="43.5" customHeight="1" thickBot="1" x14ac:dyDescent="0.3">
      <c r="A191" s="228"/>
      <c r="B191" s="1587"/>
      <c r="C191" s="1562"/>
      <c r="D191" s="1562"/>
      <c r="E191" s="1562"/>
      <c r="F191" s="1562"/>
      <c r="G191" s="189" t="s">
        <v>3182</v>
      </c>
      <c r="H191" s="242" t="s">
        <v>1401</v>
      </c>
      <c r="I191" s="243" t="s">
        <v>619</v>
      </c>
      <c r="J191" s="1569"/>
      <c r="K191" s="1597"/>
      <c r="L191" s="1597"/>
      <c r="M191" s="1562"/>
      <c r="N191" s="1590"/>
      <c r="O191" s="1527"/>
      <c r="P191" s="1450"/>
    </row>
    <row r="192" spans="1:16" ht="43.5" customHeight="1" x14ac:dyDescent="0.25">
      <c r="A192" s="228"/>
      <c r="B192" s="1585"/>
      <c r="C192" s="1560" t="s">
        <v>2</v>
      </c>
      <c r="D192" s="1560" t="s">
        <v>2</v>
      </c>
      <c r="E192" s="1560" t="s">
        <v>2</v>
      </c>
      <c r="F192" s="1560" t="s">
        <v>2</v>
      </c>
      <c r="G192" s="239" t="s">
        <v>781</v>
      </c>
      <c r="H192" s="240" t="s">
        <v>8</v>
      </c>
      <c r="I192" s="241" t="s">
        <v>8</v>
      </c>
      <c r="J192" s="1420" t="s">
        <v>3179</v>
      </c>
      <c r="K192" s="1579" t="s">
        <v>3180</v>
      </c>
      <c r="L192" s="1579" t="s">
        <v>3181</v>
      </c>
      <c r="M192" s="1560" t="s">
        <v>2</v>
      </c>
      <c r="N192" s="1588" t="s">
        <v>2</v>
      </c>
      <c r="O192" s="1525" t="s">
        <v>3431</v>
      </c>
      <c r="P192" s="1432" t="s">
        <v>3430</v>
      </c>
    </row>
    <row r="193" spans="1:16" ht="43.5" customHeight="1" x14ac:dyDescent="0.25">
      <c r="A193" s="228"/>
      <c r="B193" s="1586"/>
      <c r="C193" s="1561"/>
      <c r="D193" s="1561"/>
      <c r="E193" s="1561"/>
      <c r="F193" s="1561"/>
      <c r="G193" s="32" t="s">
        <v>3182</v>
      </c>
      <c r="H193" s="923" t="s">
        <v>620</v>
      </c>
      <c r="I193" s="41" t="s">
        <v>619</v>
      </c>
      <c r="J193" s="1191"/>
      <c r="K193" s="1581"/>
      <c r="L193" s="1581"/>
      <c r="M193" s="1561"/>
      <c r="N193" s="1589"/>
      <c r="O193" s="1541"/>
      <c r="P193" s="1456"/>
    </row>
    <row r="194" spans="1:16" ht="43.5" customHeight="1" thickBot="1" x14ac:dyDescent="0.3">
      <c r="A194" s="228"/>
      <c r="B194" s="1587"/>
      <c r="C194" s="1562"/>
      <c r="D194" s="1562"/>
      <c r="E194" s="1562"/>
      <c r="F194" s="1562"/>
      <c r="G194" s="189" t="s">
        <v>782</v>
      </c>
      <c r="H194" s="243" t="s">
        <v>8</v>
      </c>
      <c r="I194" s="243" t="s">
        <v>8</v>
      </c>
      <c r="J194" s="1569"/>
      <c r="K194" s="1582"/>
      <c r="L194" s="1582"/>
      <c r="M194" s="1562"/>
      <c r="N194" s="1590"/>
      <c r="O194" s="1527"/>
      <c r="P194" s="1450"/>
    </row>
    <row r="195" spans="1:16" ht="36" customHeight="1" x14ac:dyDescent="0.25">
      <c r="A195" s="228"/>
      <c r="B195" s="1647" t="s">
        <v>2</v>
      </c>
      <c r="C195" s="1560" t="s">
        <v>2</v>
      </c>
      <c r="D195" s="1560" t="s">
        <v>2</v>
      </c>
      <c r="E195" s="1622"/>
      <c r="F195" s="1622"/>
      <c r="G195" s="239" t="s">
        <v>779</v>
      </c>
      <c r="H195" s="241" t="s">
        <v>3275</v>
      </c>
      <c r="I195" s="241" t="s">
        <v>814</v>
      </c>
      <c r="J195" s="1641" t="s">
        <v>858</v>
      </c>
      <c r="K195" s="1579" t="s">
        <v>3674</v>
      </c>
      <c r="L195" s="1579" t="s">
        <v>3276</v>
      </c>
      <c r="M195" s="1560" t="s">
        <v>2</v>
      </c>
      <c r="N195" s="1638"/>
      <c r="O195" s="1525" t="s">
        <v>3431</v>
      </c>
      <c r="P195" s="1432" t="s">
        <v>3430</v>
      </c>
    </row>
    <row r="196" spans="1:16" ht="43.5" customHeight="1" x14ac:dyDescent="0.25">
      <c r="A196" s="228"/>
      <c r="B196" s="1677"/>
      <c r="C196" s="1561"/>
      <c r="D196" s="1561"/>
      <c r="E196" s="1623"/>
      <c r="F196" s="1623"/>
      <c r="G196" s="32" t="s">
        <v>781</v>
      </c>
      <c r="H196" s="54" t="s">
        <v>8</v>
      </c>
      <c r="I196" s="41" t="s">
        <v>8</v>
      </c>
      <c r="J196" s="1642"/>
      <c r="K196" s="1581"/>
      <c r="L196" s="1581"/>
      <c r="M196" s="1561"/>
      <c r="N196" s="1640"/>
      <c r="O196" s="1541"/>
      <c r="P196" s="1456"/>
    </row>
    <row r="197" spans="1:16" ht="43.5" customHeight="1" thickBot="1" x14ac:dyDescent="0.3">
      <c r="A197" s="228"/>
      <c r="B197" s="1648"/>
      <c r="C197" s="1562"/>
      <c r="D197" s="1562"/>
      <c r="E197" s="1624"/>
      <c r="F197" s="1624"/>
      <c r="G197" s="189" t="s">
        <v>780</v>
      </c>
      <c r="H197" s="242" t="s">
        <v>1128</v>
      </c>
      <c r="I197" s="243" t="s">
        <v>861</v>
      </c>
      <c r="J197" s="1643"/>
      <c r="K197" s="1582"/>
      <c r="L197" s="1582"/>
      <c r="M197" s="1562"/>
      <c r="N197" s="1639"/>
      <c r="O197" s="1527"/>
      <c r="P197" s="1450"/>
    </row>
    <row r="198" spans="1:16" ht="36" customHeight="1" x14ac:dyDescent="0.25">
      <c r="A198" s="228"/>
      <c r="B198" s="1647" t="s">
        <v>2</v>
      </c>
      <c r="C198" s="1622"/>
      <c r="D198" s="1622"/>
      <c r="E198" s="1622"/>
      <c r="F198" s="1622"/>
      <c r="G198" s="1085" t="s">
        <v>779</v>
      </c>
      <c r="H198" s="1086" t="s">
        <v>3474</v>
      </c>
      <c r="I198" s="1086" t="s">
        <v>814</v>
      </c>
      <c r="J198" s="1758" t="s">
        <v>3476</v>
      </c>
      <c r="K198" s="1579" t="s">
        <v>3478</v>
      </c>
      <c r="L198" s="1579" t="s">
        <v>3477</v>
      </c>
      <c r="M198" s="1560" t="s">
        <v>2</v>
      </c>
      <c r="N198" s="1588" t="s">
        <v>2</v>
      </c>
      <c r="O198" s="1525" t="s">
        <v>3431</v>
      </c>
      <c r="P198" s="1432" t="s">
        <v>3430</v>
      </c>
    </row>
    <row r="199" spans="1:16" ht="43.5" customHeight="1" x14ac:dyDescent="0.25">
      <c r="A199" s="228"/>
      <c r="B199" s="1677"/>
      <c r="C199" s="1623"/>
      <c r="D199" s="1623"/>
      <c r="E199" s="1623"/>
      <c r="F199" s="1623"/>
      <c r="G199" s="1065" t="s">
        <v>781</v>
      </c>
      <c r="H199" s="1092" t="s">
        <v>8</v>
      </c>
      <c r="I199" s="1066" t="s">
        <v>8</v>
      </c>
      <c r="J199" s="1759"/>
      <c r="K199" s="1581"/>
      <c r="L199" s="1581"/>
      <c r="M199" s="1561"/>
      <c r="N199" s="1589"/>
      <c r="O199" s="1541"/>
      <c r="P199" s="1456"/>
    </row>
    <row r="200" spans="1:16" ht="43.5" customHeight="1" thickBot="1" x14ac:dyDescent="0.3">
      <c r="A200" s="228"/>
      <c r="B200" s="1648"/>
      <c r="C200" s="1624"/>
      <c r="D200" s="1624"/>
      <c r="E200" s="1624"/>
      <c r="F200" s="1624"/>
      <c r="G200" s="1067" t="s">
        <v>780</v>
      </c>
      <c r="H200" s="1068" t="s">
        <v>3593</v>
      </c>
      <c r="I200" s="1068" t="s">
        <v>861</v>
      </c>
      <c r="J200" s="1760"/>
      <c r="K200" s="1582"/>
      <c r="L200" s="1582"/>
      <c r="M200" s="1562"/>
      <c r="N200" s="1590"/>
      <c r="O200" s="1527"/>
      <c r="P200" s="1450"/>
    </row>
    <row r="201" spans="1:16" ht="36" customHeight="1" x14ac:dyDescent="0.25">
      <c r="A201" s="228"/>
      <c r="B201" s="1492"/>
      <c r="C201" s="1560" t="s">
        <v>2</v>
      </c>
      <c r="D201" s="1560" t="s">
        <v>2</v>
      </c>
      <c r="E201" s="1560" t="s">
        <v>2</v>
      </c>
      <c r="F201" s="1560" t="s">
        <v>2</v>
      </c>
      <c r="G201" s="239" t="s">
        <v>779</v>
      </c>
      <c r="H201" s="1086" t="s">
        <v>814</v>
      </c>
      <c r="I201" s="241" t="s">
        <v>814</v>
      </c>
      <c r="J201" s="1641" t="s">
        <v>891</v>
      </c>
      <c r="K201" s="1579" t="s">
        <v>892</v>
      </c>
      <c r="L201" s="1579" t="s">
        <v>1358</v>
      </c>
      <c r="M201" s="1560" t="s">
        <v>2</v>
      </c>
      <c r="N201" s="1441" t="s">
        <v>2</v>
      </c>
      <c r="O201" s="1525" t="s">
        <v>3431</v>
      </c>
      <c r="P201" s="1432" t="s">
        <v>3430</v>
      </c>
    </row>
    <row r="202" spans="1:16" ht="43.5" customHeight="1" thickBot="1" x14ac:dyDescent="0.3">
      <c r="A202" s="228"/>
      <c r="B202" s="1494"/>
      <c r="C202" s="1562"/>
      <c r="D202" s="1562"/>
      <c r="E202" s="1562"/>
      <c r="F202" s="1562"/>
      <c r="G202" s="189" t="s">
        <v>781</v>
      </c>
      <c r="H202" s="242" t="s">
        <v>1128</v>
      </c>
      <c r="I202" s="243" t="s">
        <v>8</v>
      </c>
      <c r="J202" s="1643"/>
      <c r="K202" s="1582"/>
      <c r="L202" s="1582"/>
      <c r="M202" s="1562"/>
      <c r="N202" s="1443"/>
      <c r="O202" s="1526"/>
      <c r="P202" s="1434"/>
    </row>
    <row r="203" spans="1:16" ht="43.5" customHeight="1" x14ac:dyDescent="0.25">
      <c r="A203" s="228"/>
      <c r="B203" s="1560" t="s">
        <v>2</v>
      </c>
      <c r="C203" s="1560" t="s">
        <v>2</v>
      </c>
      <c r="D203" s="1560" t="s">
        <v>2</v>
      </c>
      <c r="E203" s="1560" t="s">
        <v>2</v>
      </c>
      <c r="F203" s="1560" t="s">
        <v>2</v>
      </c>
      <c r="G203" s="1085" t="s">
        <v>779</v>
      </c>
      <c r="H203" s="1086" t="s">
        <v>3275</v>
      </c>
      <c r="I203" s="1086" t="s">
        <v>814</v>
      </c>
      <c r="J203" s="1663" t="s">
        <v>3432</v>
      </c>
      <c r="K203" s="1579" t="s">
        <v>3433</v>
      </c>
      <c r="L203" s="1579" t="s">
        <v>3434</v>
      </c>
      <c r="M203" s="1560" t="s">
        <v>2</v>
      </c>
      <c r="N203" s="1588" t="s">
        <v>2</v>
      </c>
      <c r="O203" s="1525" t="s">
        <v>3431</v>
      </c>
      <c r="P203" s="1432" t="s">
        <v>3430</v>
      </c>
    </row>
    <row r="204" spans="1:16" ht="43.5" customHeight="1" x14ac:dyDescent="0.25">
      <c r="A204" s="228"/>
      <c r="B204" s="1561"/>
      <c r="C204" s="1561"/>
      <c r="D204" s="1561"/>
      <c r="E204" s="1561"/>
      <c r="F204" s="1561"/>
      <c r="G204" s="1065" t="s">
        <v>781</v>
      </c>
      <c r="H204" s="1709" t="s">
        <v>3682</v>
      </c>
      <c r="I204" s="1066" t="s">
        <v>8</v>
      </c>
      <c r="J204" s="1713"/>
      <c r="K204" s="1581"/>
      <c r="L204" s="1581"/>
      <c r="M204" s="1561"/>
      <c r="N204" s="1589"/>
      <c r="O204" s="1541"/>
      <c r="P204" s="1456"/>
    </row>
    <row r="205" spans="1:16" ht="43.5" customHeight="1" thickBot="1" x14ac:dyDescent="0.3">
      <c r="A205" s="228"/>
      <c r="B205" s="1562"/>
      <c r="C205" s="1562"/>
      <c r="D205" s="1562"/>
      <c r="E205" s="1562"/>
      <c r="F205" s="1562"/>
      <c r="G205" s="1067" t="s">
        <v>782</v>
      </c>
      <c r="H205" s="1778"/>
      <c r="I205" s="1068" t="s">
        <v>8</v>
      </c>
      <c r="J205" s="1664"/>
      <c r="K205" s="1582"/>
      <c r="L205" s="1582"/>
      <c r="M205" s="1562"/>
      <c r="N205" s="1590"/>
      <c r="O205" s="1527"/>
      <c r="P205" s="1450"/>
    </row>
    <row r="206" spans="1:16" ht="36" customHeight="1" x14ac:dyDescent="0.25">
      <c r="A206" s="228"/>
      <c r="B206" s="1492"/>
      <c r="C206" s="1560" t="s">
        <v>2</v>
      </c>
      <c r="D206" s="1560" t="s">
        <v>2</v>
      </c>
      <c r="E206" s="1622"/>
      <c r="F206" s="1622"/>
      <c r="G206" s="239" t="s">
        <v>779</v>
      </c>
      <c r="H206" s="241" t="s">
        <v>1266</v>
      </c>
      <c r="I206" s="241" t="s">
        <v>814</v>
      </c>
      <c r="J206" s="1641" t="s">
        <v>943</v>
      </c>
      <c r="K206" s="1579" t="s">
        <v>944</v>
      </c>
      <c r="L206" s="1579" t="s">
        <v>1358</v>
      </c>
      <c r="M206" s="1560" t="s">
        <v>2</v>
      </c>
      <c r="N206" s="1638"/>
      <c r="O206" s="1525"/>
      <c r="P206" s="1432" t="s">
        <v>3594</v>
      </c>
    </row>
    <row r="207" spans="1:16" ht="43.5" customHeight="1" x14ac:dyDescent="0.25">
      <c r="A207" s="228"/>
      <c r="B207" s="1493"/>
      <c r="C207" s="1561"/>
      <c r="D207" s="1561"/>
      <c r="E207" s="1623"/>
      <c r="F207" s="1623"/>
      <c r="G207" s="32" t="s">
        <v>781</v>
      </c>
      <c r="H207" s="54" t="s">
        <v>8</v>
      </c>
      <c r="I207" s="41" t="s">
        <v>8</v>
      </c>
      <c r="J207" s="1642"/>
      <c r="K207" s="1581"/>
      <c r="L207" s="1581"/>
      <c r="M207" s="1561"/>
      <c r="N207" s="1640"/>
      <c r="O207" s="1541"/>
      <c r="P207" s="1456"/>
    </row>
    <row r="208" spans="1:16" ht="43.5" customHeight="1" thickBot="1" x14ac:dyDescent="0.3">
      <c r="A208" s="228"/>
      <c r="B208" s="1494"/>
      <c r="C208" s="1562"/>
      <c r="D208" s="1562"/>
      <c r="E208" s="1624"/>
      <c r="F208" s="1624"/>
      <c r="G208" s="189" t="s">
        <v>940</v>
      </c>
      <c r="H208" s="242" t="s">
        <v>1128</v>
      </c>
      <c r="I208" s="243" t="s">
        <v>2871</v>
      </c>
      <c r="J208" s="1643"/>
      <c r="K208" s="1582"/>
      <c r="L208" s="1582"/>
      <c r="M208" s="1562"/>
      <c r="N208" s="1639"/>
      <c r="O208" s="1527"/>
      <c r="P208" s="1450"/>
    </row>
    <row r="209" spans="1:16" ht="21" customHeight="1" thickBot="1" x14ac:dyDescent="0.3">
      <c r="A209" s="232" t="s">
        <v>648</v>
      </c>
      <c r="B209" s="1576" t="s">
        <v>394</v>
      </c>
      <c r="C209" s="1577"/>
      <c r="D209" s="1577"/>
      <c r="E209" s="1577"/>
      <c r="F209" s="1577"/>
      <c r="G209" s="1577"/>
      <c r="H209" s="1577"/>
      <c r="I209" s="1577"/>
      <c r="J209" s="1577"/>
      <c r="K209" s="1577"/>
      <c r="L209" s="1577"/>
      <c r="M209" s="1577"/>
      <c r="N209" s="1578"/>
      <c r="O209" s="986"/>
      <c r="P209" s="982"/>
    </row>
    <row r="210" spans="1:16" ht="36" customHeight="1" thickBot="1" x14ac:dyDescent="0.3">
      <c r="A210" s="228"/>
      <c r="B210" s="1101" t="s">
        <v>2</v>
      </c>
      <c r="C210" s="1102" t="s">
        <v>2</v>
      </c>
      <c r="D210" s="1102" t="s">
        <v>2</v>
      </c>
      <c r="E210" s="1102" t="s">
        <v>2</v>
      </c>
      <c r="F210" s="1102" t="s">
        <v>2</v>
      </c>
      <c r="G210" s="998" t="s">
        <v>3461</v>
      </c>
      <c r="H210" s="997" t="s">
        <v>3721</v>
      </c>
      <c r="I210" s="997" t="s">
        <v>8</v>
      </c>
      <c r="J210" s="1096" t="s">
        <v>3654</v>
      </c>
      <c r="K210" s="1061" t="s">
        <v>3669</v>
      </c>
      <c r="L210" s="1061" t="s">
        <v>3655</v>
      </c>
      <c r="M210" s="1097" t="s">
        <v>2</v>
      </c>
      <c r="N210" s="1098" t="s">
        <v>2</v>
      </c>
      <c r="O210" s="1099" t="s">
        <v>3431</v>
      </c>
      <c r="P210" s="1100"/>
    </row>
    <row r="211" spans="1:16" ht="36" customHeight="1" x14ac:dyDescent="0.25">
      <c r="A211" s="228"/>
      <c r="B211" s="1647" t="s">
        <v>2</v>
      </c>
      <c r="C211" s="1560" t="s">
        <v>2</v>
      </c>
      <c r="D211" s="1560" t="s">
        <v>2</v>
      </c>
      <c r="E211" s="1560" t="s">
        <v>2</v>
      </c>
      <c r="F211" s="1560" t="s">
        <v>2</v>
      </c>
      <c r="G211" s="241" t="s">
        <v>708</v>
      </c>
      <c r="H211" s="240" t="s">
        <v>8</v>
      </c>
      <c r="I211" s="240" t="s">
        <v>8</v>
      </c>
      <c r="J211" s="1420" t="s">
        <v>1267</v>
      </c>
      <c r="K211" s="1596" t="s">
        <v>1284</v>
      </c>
      <c r="L211" s="1579" t="s">
        <v>2612</v>
      </c>
      <c r="M211" s="1560" t="s">
        <v>2</v>
      </c>
      <c r="N211" s="1588" t="s">
        <v>2</v>
      </c>
      <c r="O211" s="1525" t="s">
        <v>3431</v>
      </c>
      <c r="P211" s="1432" t="s">
        <v>3430</v>
      </c>
    </row>
    <row r="212" spans="1:16" ht="36" customHeight="1" thickBot="1" x14ac:dyDescent="0.3">
      <c r="A212" s="228"/>
      <c r="B212" s="1648"/>
      <c r="C212" s="1562"/>
      <c r="D212" s="1562"/>
      <c r="E212" s="1562"/>
      <c r="F212" s="1562"/>
      <c r="G212" s="189" t="s">
        <v>707</v>
      </c>
      <c r="H212" s="242" t="s">
        <v>1369</v>
      </c>
      <c r="I212" s="242" t="s">
        <v>866</v>
      </c>
      <c r="J212" s="1569"/>
      <c r="K212" s="1597"/>
      <c r="L212" s="1582"/>
      <c r="M212" s="1562"/>
      <c r="N212" s="1590"/>
      <c r="O212" s="1526"/>
      <c r="P212" s="1434"/>
    </row>
    <row r="213" spans="1:16" ht="36" customHeight="1" x14ac:dyDescent="0.25">
      <c r="A213" s="228"/>
      <c r="B213" s="1647" t="s">
        <v>2</v>
      </c>
      <c r="C213" s="1560" t="s">
        <v>2</v>
      </c>
      <c r="D213" s="1560" t="s">
        <v>2</v>
      </c>
      <c r="E213" s="1560" t="s">
        <v>2</v>
      </c>
      <c r="F213" s="1560" t="s">
        <v>2</v>
      </c>
      <c r="G213" s="241" t="s">
        <v>708</v>
      </c>
      <c r="H213" s="240" t="s">
        <v>8</v>
      </c>
      <c r="I213" s="240" t="s">
        <v>8</v>
      </c>
      <c r="J213" s="1420" t="s">
        <v>1285</v>
      </c>
      <c r="K213" s="1596" t="s">
        <v>1286</v>
      </c>
      <c r="L213" s="1579" t="s">
        <v>2613</v>
      </c>
      <c r="M213" s="1560" t="s">
        <v>2</v>
      </c>
      <c r="N213" s="1588" t="s">
        <v>2</v>
      </c>
      <c r="O213" s="1531"/>
      <c r="P213" s="1432" t="s">
        <v>3594</v>
      </c>
    </row>
    <row r="214" spans="1:16" ht="36" customHeight="1" thickBot="1" x14ac:dyDescent="0.3">
      <c r="A214" s="228"/>
      <c r="B214" s="1648"/>
      <c r="C214" s="1562"/>
      <c r="D214" s="1562"/>
      <c r="E214" s="1562"/>
      <c r="F214" s="1562"/>
      <c r="G214" s="189" t="s">
        <v>1336</v>
      </c>
      <c r="H214" s="242" t="s">
        <v>1370</v>
      </c>
      <c r="I214" s="243" t="s">
        <v>860</v>
      </c>
      <c r="J214" s="1569"/>
      <c r="K214" s="1597"/>
      <c r="L214" s="1582"/>
      <c r="M214" s="1562"/>
      <c r="N214" s="1590"/>
      <c r="O214" s="1532"/>
      <c r="P214" s="1434"/>
    </row>
    <row r="215" spans="1:16" ht="36" customHeight="1" x14ac:dyDescent="0.25">
      <c r="A215" s="228"/>
      <c r="B215" s="1647" t="s">
        <v>2</v>
      </c>
      <c r="C215" s="1560" t="s">
        <v>2</v>
      </c>
      <c r="D215" s="1560" t="s">
        <v>2</v>
      </c>
      <c r="E215" s="1560" t="s">
        <v>2</v>
      </c>
      <c r="F215" s="1560" t="s">
        <v>2</v>
      </c>
      <c r="G215" s="1044" t="s">
        <v>708</v>
      </c>
      <c r="H215" s="240" t="s">
        <v>8</v>
      </c>
      <c r="I215" s="240" t="s">
        <v>8</v>
      </c>
      <c r="J215" s="1420" t="s">
        <v>1287</v>
      </c>
      <c r="K215" s="1579" t="s">
        <v>1288</v>
      </c>
      <c r="L215" s="1579" t="s">
        <v>2614</v>
      </c>
      <c r="M215" s="1560" t="s">
        <v>2</v>
      </c>
      <c r="N215" s="1588" t="s">
        <v>2</v>
      </c>
      <c r="O215" s="1525" t="s">
        <v>3431</v>
      </c>
      <c r="P215" s="1432" t="s">
        <v>3430</v>
      </c>
    </row>
    <row r="216" spans="1:16" ht="36" customHeight="1" thickBot="1" x14ac:dyDescent="0.3">
      <c r="A216" s="228"/>
      <c r="B216" s="1648"/>
      <c r="C216" s="1562"/>
      <c r="D216" s="1562"/>
      <c r="E216" s="1562"/>
      <c r="F216" s="1562"/>
      <c r="G216" s="1041" t="s">
        <v>1334</v>
      </c>
      <c r="H216" s="1082" t="s">
        <v>3683</v>
      </c>
      <c r="I216" s="1068" t="s">
        <v>1487</v>
      </c>
      <c r="J216" s="1569"/>
      <c r="K216" s="1582"/>
      <c r="L216" s="1582"/>
      <c r="M216" s="1562"/>
      <c r="N216" s="1590"/>
      <c r="O216" s="1526"/>
      <c r="P216" s="1434"/>
    </row>
    <row r="217" spans="1:16" ht="36" customHeight="1" x14ac:dyDescent="0.25">
      <c r="A217" s="228"/>
      <c r="B217" s="1647" t="s">
        <v>2</v>
      </c>
      <c r="C217" s="1560" t="s">
        <v>2</v>
      </c>
      <c r="D217" s="1560" t="s">
        <v>2</v>
      </c>
      <c r="E217" s="1560" t="s">
        <v>2</v>
      </c>
      <c r="F217" s="1560" t="s">
        <v>2</v>
      </c>
      <c r="G217" s="1086" t="s">
        <v>2632</v>
      </c>
      <c r="H217" s="1091" t="s">
        <v>8</v>
      </c>
      <c r="I217" s="1091" t="s">
        <v>8</v>
      </c>
      <c r="J217" s="1663" t="s">
        <v>3659</v>
      </c>
      <c r="K217" s="1579" t="s">
        <v>3671</v>
      </c>
      <c r="L217" s="1579" t="s">
        <v>3666</v>
      </c>
      <c r="M217" s="1560" t="s">
        <v>2</v>
      </c>
      <c r="N217" s="1588" t="s">
        <v>2</v>
      </c>
      <c r="O217" s="1550" t="s">
        <v>3431</v>
      </c>
      <c r="P217" s="1498" t="s">
        <v>3430</v>
      </c>
    </row>
    <row r="218" spans="1:16" ht="36" customHeight="1" thickBot="1" x14ac:dyDescent="0.3">
      <c r="A218" s="228"/>
      <c r="B218" s="1648"/>
      <c r="C218" s="1562"/>
      <c r="D218" s="1562"/>
      <c r="E218" s="1562"/>
      <c r="F218" s="1562"/>
      <c r="G218" s="1067" t="s">
        <v>1336</v>
      </c>
      <c r="H218" s="1082" t="s">
        <v>3658</v>
      </c>
      <c r="I218" s="1068" t="s">
        <v>1487</v>
      </c>
      <c r="J218" s="1664"/>
      <c r="K218" s="1582"/>
      <c r="L218" s="1582"/>
      <c r="M218" s="1562"/>
      <c r="N218" s="1590"/>
      <c r="O218" s="1552"/>
      <c r="P218" s="1499"/>
    </row>
    <row r="219" spans="1:16" ht="36" customHeight="1" x14ac:dyDescent="0.25">
      <c r="A219" s="228"/>
      <c r="B219" s="1647" t="s">
        <v>2</v>
      </c>
      <c r="C219" s="1560" t="s">
        <v>2</v>
      </c>
      <c r="D219" s="1560" t="s">
        <v>2</v>
      </c>
      <c r="E219" s="1560" t="s">
        <v>2</v>
      </c>
      <c r="F219" s="1560" t="s">
        <v>2</v>
      </c>
      <c r="G219" s="1086" t="s">
        <v>1372</v>
      </c>
      <c r="H219" s="1091" t="s">
        <v>8</v>
      </c>
      <c r="I219" s="1091" t="s">
        <v>8</v>
      </c>
      <c r="J219" s="1663" t="s">
        <v>3656</v>
      </c>
      <c r="K219" s="1579" t="s">
        <v>3657</v>
      </c>
      <c r="L219" s="1579" t="s">
        <v>3668</v>
      </c>
      <c r="M219" s="1560" t="s">
        <v>2</v>
      </c>
      <c r="N219" s="1588" t="s">
        <v>2</v>
      </c>
      <c r="O219" s="1550" t="s">
        <v>3431</v>
      </c>
      <c r="P219" s="1498" t="s">
        <v>3430</v>
      </c>
    </row>
    <row r="220" spans="1:16" ht="36" customHeight="1" thickBot="1" x14ac:dyDescent="0.3">
      <c r="A220" s="228"/>
      <c r="B220" s="1648"/>
      <c r="C220" s="1562"/>
      <c r="D220" s="1562"/>
      <c r="E220" s="1562"/>
      <c r="F220" s="1562"/>
      <c r="G220" s="1067" t="s">
        <v>1334</v>
      </c>
      <c r="H220" s="1082" t="s">
        <v>3658</v>
      </c>
      <c r="I220" s="1068" t="s">
        <v>1487</v>
      </c>
      <c r="J220" s="1664"/>
      <c r="K220" s="1582"/>
      <c r="L220" s="1582"/>
      <c r="M220" s="1562"/>
      <c r="N220" s="1590"/>
      <c r="O220" s="1552"/>
      <c r="P220" s="1499"/>
    </row>
    <row r="221" spans="1:16" ht="36" customHeight="1" x14ac:dyDescent="0.25">
      <c r="A221" s="228"/>
      <c r="B221" s="1647" t="s">
        <v>2</v>
      </c>
      <c r="C221" s="1560" t="s">
        <v>2</v>
      </c>
      <c r="D221" s="1560" t="s">
        <v>2</v>
      </c>
      <c r="E221" s="1560" t="s">
        <v>2</v>
      </c>
      <c r="F221" s="1560" t="s">
        <v>2</v>
      </c>
      <c r="G221" s="1086" t="s">
        <v>2631</v>
      </c>
      <c r="H221" s="1091" t="s">
        <v>8</v>
      </c>
      <c r="I221" s="1091" t="s">
        <v>8</v>
      </c>
      <c r="J221" s="1663" t="s">
        <v>3660</v>
      </c>
      <c r="K221" s="1579" t="s">
        <v>3661</v>
      </c>
      <c r="L221" s="1579" t="s">
        <v>3667</v>
      </c>
      <c r="M221" s="1560" t="s">
        <v>2</v>
      </c>
      <c r="N221" s="1588" t="s">
        <v>2</v>
      </c>
      <c r="O221" s="1550" t="s">
        <v>3431</v>
      </c>
      <c r="P221" s="1498" t="s">
        <v>3430</v>
      </c>
    </row>
    <row r="222" spans="1:16" ht="36" customHeight="1" thickBot="1" x14ac:dyDescent="0.3">
      <c r="A222" s="228"/>
      <c r="B222" s="1648"/>
      <c r="C222" s="1562"/>
      <c r="D222" s="1562"/>
      <c r="E222" s="1562"/>
      <c r="F222" s="1562"/>
      <c r="G222" s="1067" t="s">
        <v>1335</v>
      </c>
      <c r="H222" s="1082" t="s">
        <v>3658</v>
      </c>
      <c r="I222" s="1068" t="s">
        <v>1487</v>
      </c>
      <c r="J222" s="1664"/>
      <c r="K222" s="1582"/>
      <c r="L222" s="1582"/>
      <c r="M222" s="1562"/>
      <c r="N222" s="1590"/>
      <c r="O222" s="1552"/>
      <c r="P222" s="1499"/>
    </row>
    <row r="223" spans="1:16" ht="36" customHeight="1" x14ac:dyDescent="0.25">
      <c r="A223" s="228"/>
      <c r="B223" s="1779" t="s">
        <v>2</v>
      </c>
      <c r="C223" s="1682" t="s">
        <v>2</v>
      </c>
      <c r="D223" s="1682" t="s">
        <v>2</v>
      </c>
      <c r="E223" s="1682" t="s">
        <v>2</v>
      </c>
      <c r="F223" s="1682" t="s">
        <v>2</v>
      </c>
      <c r="G223" s="1044" t="s">
        <v>708</v>
      </c>
      <c r="H223" s="240" t="s">
        <v>8</v>
      </c>
      <c r="I223" s="240" t="s">
        <v>8</v>
      </c>
      <c r="J223" s="1747" t="s">
        <v>1289</v>
      </c>
      <c r="K223" s="1698" t="s">
        <v>1290</v>
      </c>
      <c r="L223" s="1698" t="s">
        <v>2615</v>
      </c>
      <c r="M223" s="1682" t="s">
        <v>2</v>
      </c>
      <c r="N223" s="1737" t="s">
        <v>2</v>
      </c>
      <c r="O223" s="1738"/>
      <c r="P223" s="1500" t="s">
        <v>3594</v>
      </c>
    </row>
    <row r="224" spans="1:16" ht="36" customHeight="1" thickBot="1" x14ac:dyDescent="0.3">
      <c r="A224" s="228"/>
      <c r="B224" s="1661"/>
      <c r="C224" s="1466"/>
      <c r="D224" s="1466"/>
      <c r="E224" s="1466"/>
      <c r="F224" s="1466"/>
      <c r="G224" s="1062" t="s">
        <v>1333</v>
      </c>
      <c r="H224" s="423" t="s">
        <v>1371</v>
      </c>
      <c r="I224" s="424" t="s">
        <v>1138</v>
      </c>
      <c r="J224" s="1748"/>
      <c r="K224" s="1473"/>
      <c r="L224" s="1473"/>
      <c r="M224" s="1466"/>
      <c r="N224" s="1475"/>
      <c r="O224" s="1739"/>
      <c r="P224" s="1479"/>
    </row>
    <row r="225" spans="1:16" ht="36" customHeight="1" x14ac:dyDescent="0.25">
      <c r="A225" s="228"/>
      <c r="B225" s="1647" t="s">
        <v>2</v>
      </c>
      <c r="C225" s="1560" t="s">
        <v>2</v>
      </c>
      <c r="D225" s="1560" t="s">
        <v>2</v>
      </c>
      <c r="E225" s="1622"/>
      <c r="F225" s="1622"/>
      <c r="G225" s="1049" t="s">
        <v>708</v>
      </c>
      <c r="H225" s="233" t="s">
        <v>8</v>
      </c>
      <c r="I225" s="233" t="s">
        <v>8</v>
      </c>
      <c r="J225" s="1632" t="s">
        <v>859</v>
      </c>
      <c r="K225" s="1596" t="s">
        <v>822</v>
      </c>
      <c r="L225" s="1596" t="s">
        <v>882</v>
      </c>
      <c r="M225" s="1560" t="s">
        <v>2</v>
      </c>
      <c r="N225" s="1588" t="s">
        <v>2</v>
      </c>
      <c r="O225" s="1444" t="s">
        <v>3431</v>
      </c>
      <c r="P225" s="1501" t="s">
        <v>3716</v>
      </c>
    </row>
    <row r="226" spans="1:16" ht="36" customHeight="1" thickBot="1" x14ac:dyDescent="0.3">
      <c r="A226" s="228"/>
      <c r="B226" s="1648"/>
      <c r="C226" s="1562"/>
      <c r="D226" s="1562"/>
      <c r="E226" s="1624"/>
      <c r="F226" s="1624"/>
      <c r="G226" s="1055" t="s">
        <v>707</v>
      </c>
      <c r="H226" s="234" t="s">
        <v>1128</v>
      </c>
      <c r="I226" s="234" t="s">
        <v>866</v>
      </c>
      <c r="J226" s="1634"/>
      <c r="K226" s="1597"/>
      <c r="L226" s="1597"/>
      <c r="M226" s="1562"/>
      <c r="N226" s="1590"/>
      <c r="O226" s="1485"/>
      <c r="P226" s="1502"/>
    </row>
    <row r="227" spans="1:16" s="812" customFormat="1" ht="36" customHeight="1" x14ac:dyDescent="0.25">
      <c r="A227" s="808"/>
      <c r="B227" s="1744" t="s">
        <v>2</v>
      </c>
      <c r="C227" s="1726" t="s">
        <v>2</v>
      </c>
      <c r="D227" s="1726" t="s">
        <v>2</v>
      </c>
      <c r="E227" s="1725"/>
      <c r="F227" s="1725"/>
      <c r="G227" s="1058" t="s">
        <v>708</v>
      </c>
      <c r="H227" s="1114" t="s">
        <v>8</v>
      </c>
      <c r="I227" s="297" t="s">
        <v>8</v>
      </c>
      <c r="J227" s="1701" t="s">
        <v>864</v>
      </c>
      <c r="K227" s="1724" t="s">
        <v>823</v>
      </c>
      <c r="L227" s="1724" t="s">
        <v>883</v>
      </c>
      <c r="M227" s="1726" t="s">
        <v>2</v>
      </c>
      <c r="N227" s="1740" t="s">
        <v>2</v>
      </c>
      <c r="O227" s="1557"/>
      <c r="P227" s="1459" t="s">
        <v>3594</v>
      </c>
    </row>
    <row r="228" spans="1:16" s="812" customFormat="1" ht="36" customHeight="1" x14ac:dyDescent="0.25">
      <c r="A228" s="808"/>
      <c r="B228" s="1677"/>
      <c r="C228" s="1561"/>
      <c r="D228" s="1561"/>
      <c r="E228" s="1623"/>
      <c r="F228" s="1623"/>
      <c r="G228" s="32" t="s">
        <v>707</v>
      </c>
      <c r="H228" s="54" t="s">
        <v>93</v>
      </c>
      <c r="I228" s="54" t="s">
        <v>866</v>
      </c>
      <c r="J228" s="1191"/>
      <c r="K228" s="1571"/>
      <c r="L228" s="1571"/>
      <c r="M228" s="1561"/>
      <c r="N228" s="1589"/>
      <c r="O228" s="1539"/>
      <c r="P228" s="1456"/>
    </row>
    <row r="229" spans="1:16" s="812" customFormat="1" ht="36" customHeight="1" thickBot="1" x14ac:dyDescent="0.3">
      <c r="A229" s="808"/>
      <c r="B229" s="1648"/>
      <c r="C229" s="1562"/>
      <c r="D229" s="1562"/>
      <c r="E229" s="1624"/>
      <c r="F229" s="1624"/>
      <c r="G229" s="189" t="s">
        <v>1336</v>
      </c>
      <c r="H229" s="242" t="s">
        <v>1128</v>
      </c>
      <c r="I229" s="243" t="s">
        <v>860</v>
      </c>
      <c r="J229" s="1569"/>
      <c r="K229" s="1572"/>
      <c r="L229" s="1572"/>
      <c r="M229" s="1562"/>
      <c r="N229" s="1590"/>
      <c r="O229" s="1540"/>
      <c r="P229" s="1450"/>
    </row>
    <row r="230" spans="1:16" s="421" customFormat="1" ht="36" customHeight="1" x14ac:dyDescent="0.25">
      <c r="A230" s="813"/>
      <c r="B230" s="1772" t="s">
        <v>2</v>
      </c>
      <c r="C230" s="1629" t="s">
        <v>2</v>
      </c>
      <c r="D230" s="1629" t="s">
        <v>2</v>
      </c>
      <c r="E230" s="1560" t="s">
        <v>2</v>
      </c>
      <c r="F230" s="1560" t="s">
        <v>2</v>
      </c>
      <c r="G230" s="239" t="s">
        <v>708</v>
      </c>
      <c r="H230" s="240" t="s">
        <v>8</v>
      </c>
      <c r="I230" s="241" t="s">
        <v>8</v>
      </c>
      <c r="J230" s="1420" t="s">
        <v>1144</v>
      </c>
      <c r="K230" s="1570" t="s">
        <v>1140</v>
      </c>
      <c r="L230" s="1570" t="s">
        <v>1141</v>
      </c>
      <c r="M230" s="1560" t="s">
        <v>2</v>
      </c>
      <c r="N230" s="1588" t="s">
        <v>2</v>
      </c>
      <c r="O230" s="1444" t="s">
        <v>3431</v>
      </c>
      <c r="P230" s="1454" t="s">
        <v>3716</v>
      </c>
    </row>
    <row r="231" spans="1:16" s="421" customFormat="1" ht="36" customHeight="1" x14ac:dyDescent="0.25">
      <c r="A231" s="813"/>
      <c r="B231" s="1773"/>
      <c r="C231" s="1630"/>
      <c r="D231" s="1630"/>
      <c r="E231" s="1561"/>
      <c r="F231" s="1561"/>
      <c r="G231" s="32" t="s">
        <v>707</v>
      </c>
      <c r="H231" s="54" t="s">
        <v>93</v>
      </c>
      <c r="I231" s="54" t="s">
        <v>866</v>
      </c>
      <c r="J231" s="1191"/>
      <c r="K231" s="1571"/>
      <c r="L231" s="1571"/>
      <c r="M231" s="1561"/>
      <c r="N231" s="1589"/>
      <c r="O231" s="1553"/>
      <c r="P231" s="1503"/>
    </row>
    <row r="232" spans="1:16" s="421" customFormat="1" ht="36" customHeight="1" x14ac:dyDescent="0.25">
      <c r="A232" s="813"/>
      <c r="B232" s="1773"/>
      <c r="C232" s="1630"/>
      <c r="D232" s="1630"/>
      <c r="E232" s="1561"/>
      <c r="F232" s="1561"/>
      <c r="G232" s="32" t="s">
        <v>1336</v>
      </c>
      <c r="H232" s="54" t="s">
        <v>996</v>
      </c>
      <c r="I232" s="41" t="s">
        <v>860</v>
      </c>
      <c r="J232" s="1191"/>
      <c r="K232" s="1571"/>
      <c r="L232" s="1571"/>
      <c r="M232" s="1561"/>
      <c r="N232" s="1589"/>
      <c r="O232" s="1553"/>
      <c r="P232" s="1503"/>
    </row>
    <row r="233" spans="1:16" s="421" customFormat="1" ht="36" customHeight="1" thickBot="1" x14ac:dyDescent="0.3">
      <c r="A233" s="813"/>
      <c r="B233" s="1774"/>
      <c r="C233" s="1631"/>
      <c r="D233" s="1631"/>
      <c r="E233" s="1562"/>
      <c r="F233" s="1562"/>
      <c r="G233" s="189" t="s">
        <v>2632</v>
      </c>
      <c r="H233" s="242" t="s">
        <v>1128</v>
      </c>
      <c r="I233" s="243" t="s">
        <v>8</v>
      </c>
      <c r="J233" s="1569"/>
      <c r="K233" s="1572"/>
      <c r="L233" s="1572"/>
      <c r="M233" s="1562"/>
      <c r="N233" s="1590"/>
      <c r="O233" s="1485"/>
      <c r="P233" s="1455"/>
    </row>
    <row r="234" spans="1:16" s="812" customFormat="1" ht="36" customHeight="1" x14ac:dyDescent="0.25">
      <c r="A234" s="808"/>
      <c r="B234" s="1647" t="s">
        <v>2</v>
      </c>
      <c r="C234" s="1560" t="s">
        <v>2</v>
      </c>
      <c r="D234" s="1560" t="s">
        <v>2</v>
      </c>
      <c r="E234" s="1622"/>
      <c r="F234" s="1622"/>
      <c r="G234" s="239" t="s">
        <v>708</v>
      </c>
      <c r="H234" s="240" t="s">
        <v>8</v>
      </c>
      <c r="I234" s="241" t="s">
        <v>8</v>
      </c>
      <c r="J234" s="1420" t="s">
        <v>869</v>
      </c>
      <c r="K234" s="1570" t="s">
        <v>1139</v>
      </c>
      <c r="L234" s="1570" t="s">
        <v>885</v>
      </c>
      <c r="M234" s="1560" t="s">
        <v>2</v>
      </c>
      <c r="N234" s="1588" t="s">
        <v>2</v>
      </c>
      <c r="O234" s="1444" t="s">
        <v>3431</v>
      </c>
      <c r="P234" s="1454" t="s">
        <v>3716</v>
      </c>
    </row>
    <row r="235" spans="1:16" s="812" customFormat="1" ht="36" customHeight="1" x14ac:dyDescent="0.25">
      <c r="A235" s="808"/>
      <c r="B235" s="1677"/>
      <c r="C235" s="1561"/>
      <c r="D235" s="1561"/>
      <c r="E235" s="1623"/>
      <c r="F235" s="1623"/>
      <c r="G235" s="32" t="s">
        <v>707</v>
      </c>
      <c r="H235" s="54" t="s">
        <v>93</v>
      </c>
      <c r="I235" s="54" t="s">
        <v>866</v>
      </c>
      <c r="J235" s="1191"/>
      <c r="K235" s="1571"/>
      <c r="L235" s="1571"/>
      <c r="M235" s="1561"/>
      <c r="N235" s="1589"/>
      <c r="O235" s="1445"/>
      <c r="P235" s="1457"/>
    </row>
    <row r="236" spans="1:16" s="812" customFormat="1" ht="39" customHeight="1" thickBot="1" x14ac:dyDescent="0.3">
      <c r="A236" s="808"/>
      <c r="B236" s="1648"/>
      <c r="C236" s="1562"/>
      <c r="D236" s="1562"/>
      <c r="E236" s="1624"/>
      <c r="F236" s="1624"/>
      <c r="G236" s="189" t="s">
        <v>1335</v>
      </c>
      <c r="H236" s="242" t="s">
        <v>1128</v>
      </c>
      <c r="I236" s="243" t="s">
        <v>1138</v>
      </c>
      <c r="J236" s="1569"/>
      <c r="K236" s="1572"/>
      <c r="L236" s="1572"/>
      <c r="M236" s="1562"/>
      <c r="N236" s="1590"/>
      <c r="O236" s="1446"/>
      <c r="P236" s="1458"/>
    </row>
    <row r="237" spans="1:16" s="421" customFormat="1" ht="36" customHeight="1" x14ac:dyDescent="0.25">
      <c r="A237" s="813"/>
      <c r="B237" s="1647" t="s">
        <v>2</v>
      </c>
      <c r="C237" s="1560" t="s">
        <v>2</v>
      </c>
      <c r="D237" s="1560" t="s">
        <v>2</v>
      </c>
      <c r="E237" s="1560" t="s">
        <v>2</v>
      </c>
      <c r="F237" s="1560" t="s">
        <v>2</v>
      </c>
      <c r="G237" s="239" t="s">
        <v>708</v>
      </c>
      <c r="H237" s="240" t="s">
        <v>8</v>
      </c>
      <c r="I237" s="241" t="s">
        <v>8</v>
      </c>
      <c r="J237" s="1420" t="s">
        <v>3149</v>
      </c>
      <c r="K237" s="1579" t="s">
        <v>3150</v>
      </c>
      <c r="L237" s="1579" t="s">
        <v>1142</v>
      </c>
      <c r="M237" s="1560" t="s">
        <v>2</v>
      </c>
      <c r="N237" s="1588" t="s">
        <v>2</v>
      </c>
      <c r="O237" s="1525" t="s">
        <v>3431</v>
      </c>
      <c r="P237" s="1432" t="s">
        <v>3430</v>
      </c>
    </row>
    <row r="238" spans="1:16" s="421" customFormat="1" ht="36" customHeight="1" x14ac:dyDescent="0.25">
      <c r="A238" s="813"/>
      <c r="B238" s="1677"/>
      <c r="C238" s="1561"/>
      <c r="D238" s="1561"/>
      <c r="E238" s="1561"/>
      <c r="F238" s="1561"/>
      <c r="G238" s="32" t="s">
        <v>707</v>
      </c>
      <c r="H238" s="54" t="s">
        <v>93</v>
      </c>
      <c r="I238" s="54" t="s">
        <v>866</v>
      </c>
      <c r="J238" s="1191"/>
      <c r="K238" s="1581"/>
      <c r="L238" s="1581"/>
      <c r="M238" s="1561"/>
      <c r="N238" s="1589"/>
      <c r="O238" s="1535"/>
      <c r="P238" s="1433"/>
    </row>
    <row r="239" spans="1:16" s="421" customFormat="1" ht="42.75" customHeight="1" x14ac:dyDescent="0.25">
      <c r="A239" s="813"/>
      <c r="B239" s="1677"/>
      <c r="C239" s="1561"/>
      <c r="D239" s="1561"/>
      <c r="E239" s="1561"/>
      <c r="F239" s="1561"/>
      <c r="G239" s="32" t="s">
        <v>1335</v>
      </c>
      <c r="H239" s="54" t="s">
        <v>620</v>
      </c>
      <c r="I239" s="41" t="s">
        <v>1138</v>
      </c>
      <c r="J239" s="1191"/>
      <c r="K239" s="1581"/>
      <c r="L239" s="1581"/>
      <c r="M239" s="1561"/>
      <c r="N239" s="1589"/>
      <c r="O239" s="1535"/>
      <c r="P239" s="1433"/>
    </row>
    <row r="240" spans="1:16" s="421" customFormat="1" ht="51.75" customHeight="1" thickBot="1" x14ac:dyDescent="0.3">
      <c r="A240" s="813"/>
      <c r="B240" s="1648"/>
      <c r="C240" s="1562"/>
      <c r="D240" s="1562"/>
      <c r="E240" s="1562"/>
      <c r="F240" s="1562"/>
      <c r="G240" s="189" t="s">
        <v>706</v>
      </c>
      <c r="H240" s="242" t="s">
        <v>1128</v>
      </c>
      <c r="I240" s="243" t="s">
        <v>1176</v>
      </c>
      <c r="J240" s="1569"/>
      <c r="K240" s="1582"/>
      <c r="L240" s="1582"/>
      <c r="M240" s="1562"/>
      <c r="N240" s="1590"/>
      <c r="O240" s="1526"/>
      <c r="P240" s="1434"/>
    </row>
    <row r="241" spans="1:16" s="421" customFormat="1" ht="51.75" customHeight="1" thickBot="1" x14ac:dyDescent="0.3">
      <c r="A241" s="813"/>
      <c r="B241" s="1103" t="s">
        <v>2</v>
      </c>
      <c r="C241" s="1104" t="s">
        <v>2</v>
      </c>
      <c r="D241" s="1104" t="s">
        <v>2</v>
      </c>
      <c r="E241" s="1104" t="s">
        <v>2</v>
      </c>
      <c r="F241" s="1104" t="s">
        <v>2</v>
      </c>
      <c r="G241" s="1056" t="s">
        <v>3557</v>
      </c>
      <c r="H241" s="999" t="s">
        <v>3663</v>
      </c>
      <c r="I241" s="1000" t="s">
        <v>1176</v>
      </c>
      <c r="J241" s="1050" t="s">
        <v>3665</v>
      </c>
      <c r="K241" s="1050" t="s">
        <v>3698</v>
      </c>
      <c r="L241" s="1050" t="s">
        <v>3699</v>
      </c>
      <c r="M241" s="1045" t="s">
        <v>2</v>
      </c>
      <c r="N241" s="1046" t="s">
        <v>2</v>
      </c>
      <c r="O241" s="1047" t="s">
        <v>3431</v>
      </c>
      <c r="P241" s="1048" t="s">
        <v>3430</v>
      </c>
    </row>
    <row r="242" spans="1:16" s="421" customFormat="1" ht="36" customHeight="1" x14ac:dyDescent="0.25">
      <c r="A242" s="813"/>
      <c r="B242" s="1647" t="s">
        <v>2</v>
      </c>
      <c r="C242" s="1560" t="s">
        <v>2</v>
      </c>
      <c r="D242" s="1560" t="s">
        <v>2</v>
      </c>
      <c r="E242" s="1560" t="s">
        <v>2</v>
      </c>
      <c r="F242" s="1560" t="s">
        <v>2</v>
      </c>
      <c r="G242" s="239" t="s">
        <v>708</v>
      </c>
      <c r="H242" s="240" t="s">
        <v>8</v>
      </c>
      <c r="I242" s="241" t="s">
        <v>8</v>
      </c>
      <c r="J242" s="1420" t="s">
        <v>1145</v>
      </c>
      <c r="K242" s="1570" t="s">
        <v>1326</v>
      </c>
      <c r="L242" s="1570" t="s">
        <v>1142</v>
      </c>
      <c r="M242" s="1560" t="s">
        <v>2</v>
      </c>
      <c r="N242" s="1588" t="s">
        <v>2</v>
      </c>
      <c r="O242" s="1544" t="s">
        <v>3431</v>
      </c>
      <c r="P242" s="1432" t="s">
        <v>3430</v>
      </c>
    </row>
    <row r="243" spans="1:16" s="421" customFormat="1" ht="36" customHeight="1" x14ac:dyDescent="0.25">
      <c r="A243" s="813"/>
      <c r="B243" s="1677"/>
      <c r="C243" s="1561"/>
      <c r="D243" s="1561"/>
      <c r="E243" s="1561"/>
      <c r="F243" s="1561"/>
      <c r="G243" s="32" t="s">
        <v>707</v>
      </c>
      <c r="H243" s="54" t="s">
        <v>93</v>
      </c>
      <c r="I243" s="54" t="s">
        <v>866</v>
      </c>
      <c r="J243" s="1191"/>
      <c r="K243" s="1571"/>
      <c r="L243" s="1571"/>
      <c r="M243" s="1561"/>
      <c r="N243" s="1589"/>
      <c r="O243" s="1477"/>
      <c r="P243" s="1433"/>
    </row>
    <row r="244" spans="1:16" s="421" customFormat="1" ht="42.75" customHeight="1" x14ac:dyDescent="0.25">
      <c r="A244" s="813"/>
      <c r="B244" s="1677"/>
      <c r="C244" s="1561"/>
      <c r="D244" s="1561"/>
      <c r="E244" s="1561"/>
      <c r="F244" s="1561"/>
      <c r="G244" s="32" t="s">
        <v>1335</v>
      </c>
      <c r="H244" s="54" t="s">
        <v>620</v>
      </c>
      <c r="I244" s="41" t="s">
        <v>1138</v>
      </c>
      <c r="J244" s="1191"/>
      <c r="K244" s="1571"/>
      <c r="L244" s="1571"/>
      <c r="M244" s="1561"/>
      <c r="N244" s="1589"/>
      <c r="O244" s="1477"/>
      <c r="P244" s="1433"/>
    </row>
    <row r="245" spans="1:16" s="421" customFormat="1" ht="51.75" customHeight="1" thickBot="1" x14ac:dyDescent="0.3">
      <c r="A245" s="813"/>
      <c r="B245" s="1648"/>
      <c r="C245" s="1562"/>
      <c r="D245" s="1562"/>
      <c r="E245" s="1562"/>
      <c r="F245" s="1562"/>
      <c r="G245" s="189" t="s">
        <v>2631</v>
      </c>
      <c r="H245" s="242" t="s">
        <v>1128</v>
      </c>
      <c r="I245" s="243" t="s">
        <v>8</v>
      </c>
      <c r="J245" s="1569"/>
      <c r="K245" s="1572"/>
      <c r="L245" s="1572"/>
      <c r="M245" s="1562"/>
      <c r="N245" s="1590"/>
      <c r="O245" s="1478"/>
      <c r="P245" s="1434"/>
    </row>
    <row r="246" spans="1:16" s="812" customFormat="1" ht="36" customHeight="1" x14ac:dyDescent="0.25">
      <c r="A246" s="808"/>
      <c r="B246" s="1647" t="s">
        <v>2</v>
      </c>
      <c r="C246" s="1560" t="s">
        <v>2</v>
      </c>
      <c r="D246" s="1560" t="s">
        <v>2</v>
      </c>
      <c r="E246" s="1622"/>
      <c r="F246" s="1622"/>
      <c r="G246" s="239" t="s">
        <v>708</v>
      </c>
      <c r="H246" s="240" t="s">
        <v>8</v>
      </c>
      <c r="I246" s="241" t="s">
        <v>8</v>
      </c>
      <c r="J246" s="1420" t="s">
        <v>867</v>
      </c>
      <c r="K246" s="1570" t="s">
        <v>824</v>
      </c>
      <c r="L246" s="1570" t="s">
        <v>884</v>
      </c>
      <c r="M246" s="1560" t="s">
        <v>2</v>
      </c>
      <c r="N246" s="1588" t="s">
        <v>2</v>
      </c>
      <c r="O246" s="1444" t="s">
        <v>3431</v>
      </c>
      <c r="P246" s="1454" t="s">
        <v>3716</v>
      </c>
    </row>
    <row r="247" spans="1:16" s="812" customFormat="1" ht="36" customHeight="1" x14ac:dyDescent="0.25">
      <c r="A247" s="808"/>
      <c r="B247" s="1677"/>
      <c r="C247" s="1561"/>
      <c r="D247" s="1561"/>
      <c r="E247" s="1623"/>
      <c r="F247" s="1623"/>
      <c r="G247" s="32" t="s">
        <v>707</v>
      </c>
      <c r="H247" s="54" t="s">
        <v>93</v>
      </c>
      <c r="I247" s="54" t="s">
        <v>866</v>
      </c>
      <c r="J247" s="1191"/>
      <c r="K247" s="1571"/>
      <c r="L247" s="1571"/>
      <c r="M247" s="1561"/>
      <c r="N247" s="1589"/>
      <c r="O247" s="1445"/>
      <c r="P247" s="1457"/>
    </row>
    <row r="248" spans="1:16" s="812" customFormat="1" ht="36" customHeight="1" thickBot="1" x14ac:dyDescent="0.3">
      <c r="A248" s="808"/>
      <c r="B248" s="1648"/>
      <c r="C248" s="1562"/>
      <c r="D248" s="1562"/>
      <c r="E248" s="1624"/>
      <c r="F248" s="1624"/>
      <c r="G248" s="189" t="s">
        <v>1334</v>
      </c>
      <c r="H248" s="242" t="s">
        <v>1128</v>
      </c>
      <c r="I248" s="243" t="s">
        <v>860</v>
      </c>
      <c r="J248" s="1569"/>
      <c r="K248" s="1572"/>
      <c r="L248" s="1572"/>
      <c r="M248" s="1562"/>
      <c r="N248" s="1590"/>
      <c r="O248" s="1446"/>
      <c r="P248" s="1458"/>
    </row>
    <row r="249" spans="1:16" s="421" customFormat="1" ht="36" customHeight="1" x14ac:dyDescent="0.25">
      <c r="A249" s="813"/>
      <c r="B249" s="1647" t="s">
        <v>2</v>
      </c>
      <c r="C249" s="1560" t="s">
        <v>2</v>
      </c>
      <c r="D249" s="1560" t="s">
        <v>2</v>
      </c>
      <c r="E249" s="1560" t="s">
        <v>2</v>
      </c>
      <c r="F249" s="1560" t="s">
        <v>2</v>
      </c>
      <c r="G249" s="239" t="s">
        <v>708</v>
      </c>
      <c r="H249" s="240" t="s">
        <v>8</v>
      </c>
      <c r="I249" s="241" t="s">
        <v>8</v>
      </c>
      <c r="J249" s="1420" t="s">
        <v>1146</v>
      </c>
      <c r="K249" s="1570" t="s">
        <v>1351</v>
      </c>
      <c r="L249" s="1570" t="s">
        <v>1352</v>
      </c>
      <c r="M249" s="1674" t="s">
        <v>2</v>
      </c>
      <c r="N249" s="1671" t="s">
        <v>2</v>
      </c>
      <c r="O249" s="1525" t="s">
        <v>3431</v>
      </c>
      <c r="P249" s="1432" t="s">
        <v>3430</v>
      </c>
    </row>
    <row r="250" spans="1:16" s="421" customFormat="1" ht="36" customHeight="1" x14ac:dyDescent="0.25">
      <c r="A250" s="813"/>
      <c r="B250" s="1677"/>
      <c r="C250" s="1561"/>
      <c r="D250" s="1561"/>
      <c r="E250" s="1561"/>
      <c r="F250" s="1561"/>
      <c r="G250" s="32" t="s">
        <v>707</v>
      </c>
      <c r="H250" s="54" t="s">
        <v>93</v>
      </c>
      <c r="I250" s="54" t="s">
        <v>866</v>
      </c>
      <c r="J250" s="1191"/>
      <c r="K250" s="1571"/>
      <c r="L250" s="1571"/>
      <c r="M250" s="1675"/>
      <c r="N250" s="1672"/>
      <c r="O250" s="1535"/>
      <c r="P250" s="1433"/>
    </row>
    <row r="251" spans="1:16" s="421" customFormat="1" ht="36" customHeight="1" x14ac:dyDescent="0.25">
      <c r="A251" s="813"/>
      <c r="B251" s="1677"/>
      <c r="C251" s="1561"/>
      <c r="D251" s="1561"/>
      <c r="E251" s="1561"/>
      <c r="F251" s="1561"/>
      <c r="G251" s="32" t="s">
        <v>1334</v>
      </c>
      <c r="H251" s="54" t="s">
        <v>996</v>
      </c>
      <c r="I251" s="41" t="s">
        <v>860</v>
      </c>
      <c r="J251" s="1191"/>
      <c r="K251" s="1571"/>
      <c r="L251" s="1571"/>
      <c r="M251" s="1675"/>
      <c r="N251" s="1672"/>
      <c r="O251" s="1535"/>
      <c r="P251" s="1433"/>
    </row>
    <row r="252" spans="1:16" s="421" customFormat="1" ht="36" customHeight="1" thickBot="1" x14ac:dyDescent="0.3">
      <c r="A252" s="813"/>
      <c r="B252" s="1648"/>
      <c r="C252" s="1562"/>
      <c r="D252" s="1562"/>
      <c r="E252" s="1562"/>
      <c r="F252" s="1562"/>
      <c r="G252" s="189" t="s">
        <v>1372</v>
      </c>
      <c r="H252" s="242" t="s">
        <v>1128</v>
      </c>
      <c r="I252" s="243" t="s">
        <v>8</v>
      </c>
      <c r="J252" s="1569"/>
      <c r="K252" s="1572"/>
      <c r="L252" s="1572"/>
      <c r="M252" s="1676"/>
      <c r="N252" s="1673"/>
      <c r="O252" s="1526"/>
      <c r="P252" s="1434"/>
    </row>
    <row r="253" spans="1:16" s="812" customFormat="1" ht="36" customHeight="1" x14ac:dyDescent="0.25">
      <c r="A253" s="808"/>
      <c r="B253" s="1647" t="s">
        <v>2</v>
      </c>
      <c r="C253" s="1560" t="s">
        <v>2</v>
      </c>
      <c r="D253" s="1560" t="s">
        <v>2</v>
      </c>
      <c r="E253" s="1622"/>
      <c r="F253" s="1622"/>
      <c r="G253" s="239" t="s">
        <v>708</v>
      </c>
      <c r="H253" s="240" t="s">
        <v>8</v>
      </c>
      <c r="I253" s="241" t="s">
        <v>8</v>
      </c>
      <c r="J253" s="1420" t="s">
        <v>1147</v>
      </c>
      <c r="K253" s="1570" t="s">
        <v>1143</v>
      </c>
      <c r="L253" s="1570" t="s">
        <v>2616</v>
      </c>
      <c r="M253" s="1560" t="s">
        <v>2</v>
      </c>
      <c r="N253" s="1588" t="s">
        <v>2</v>
      </c>
      <c r="O253" s="1531"/>
      <c r="P253" s="1432" t="s">
        <v>3594</v>
      </c>
    </row>
    <row r="254" spans="1:16" s="812" customFormat="1" ht="36" customHeight="1" x14ac:dyDescent="0.25">
      <c r="A254" s="808"/>
      <c r="B254" s="1677"/>
      <c r="C254" s="1561"/>
      <c r="D254" s="1561"/>
      <c r="E254" s="1623"/>
      <c r="F254" s="1623"/>
      <c r="G254" s="32" t="s">
        <v>707</v>
      </c>
      <c r="H254" s="54" t="s">
        <v>93</v>
      </c>
      <c r="I254" s="54" t="s">
        <v>866</v>
      </c>
      <c r="J254" s="1191"/>
      <c r="K254" s="1571"/>
      <c r="L254" s="1571"/>
      <c r="M254" s="1561"/>
      <c r="N254" s="1589"/>
      <c r="O254" s="1539"/>
      <c r="P254" s="1456"/>
    </row>
    <row r="255" spans="1:16" s="812" customFormat="1" ht="36" customHeight="1" thickBot="1" x14ac:dyDescent="0.3">
      <c r="A255" s="808"/>
      <c r="B255" s="1648"/>
      <c r="C255" s="1562"/>
      <c r="D255" s="1562"/>
      <c r="E255" s="1624"/>
      <c r="F255" s="1624"/>
      <c r="G255" s="189" t="s">
        <v>1529</v>
      </c>
      <c r="H255" s="242" t="s">
        <v>1128</v>
      </c>
      <c r="I255" s="243" t="s">
        <v>865</v>
      </c>
      <c r="J255" s="1569"/>
      <c r="K255" s="1572"/>
      <c r="L255" s="1572"/>
      <c r="M255" s="1562"/>
      <c r="N255" s="1590"/>
      <c r="O255" s="1540"/>
      <c r="P255" s="1450"/>
    </row>
    <row r="256" spans="1:16" s="812" customFormat="1" ht="36" customHeight="1" x14ac:dyDescent="0.25">
      <c r="A256" s="808"/>
      <c r="B256" s="1647" t="s">
        <v>2</v>
      </c>
      <c r="C256" s="1560" t="s">
        <v>2</v>
      </c>
      <c r="D256" s="1560" t="s">
        <v>2</v>
      </c>
      <c r="E256" s="1622"/>
      <c r="F256" s="1622"/>
      <c r="G256" s="239" t="s">
        <v>708</v>
      </c>
      <c r="H256" s="240" t="s">
        <v>8</v>
      </c>
      <c r="I256" s="241" t="s">
        <v>8</v>
      </c>
      <c r="J256" s="1420" t="s">
        <v>868</v>
      </c>
      <c r="K256" s="1579" t="s">
        <v>825</v>
      </c>
      <c r="L256" s="1579" t="s">
        <v>886</v>
      </c>
      <c r="M256" s="1560" t="s">
        <v>2</v>
      </c>
      <c r="N256" s="1588" t="s">
        <v>2</v>
      </c>
      <c r="O256" s="1531"/>
      <c r="P256" s="1432" t="s">
        <v>3594</v>
      </c>
    </row>
    <row r="257" spans="1:16" s="812" customFormat="1" ht="36" customHeight="1" x14ac:dyDescent="0.25">
      <c r="A257" s="808"/>
      <c r="B257" s="1677"/>
      <c r="C257" s="1561"/>
      <c r="D257" s="1561"/>
      <c r="E257" s="1623"/>
      <c r="F257" s="1623"/>
      <c r="G257" s="32" t="s">
        <v>707</v>
      </c>
      <c r="H257" s="54" t="s">
        <v>93</v>
      </c>
      <c r="I257" s="54" t="s">
        <v>866</v>
      </c>
      <c r="J257" s="1191"/>
      <c r="K257" s="1581"/>
      <c r="L257" s="1581"/>
      <c r="M257" s="1561"/>
      <c r="N257" s="1589"/>
      <c r="O257" s="1539"/>
      <c r="P257" s="1456"/>
    </row>
    <row r="258" spans="1:16" s="812" customFormat="1" ht="36" customHeight="1" thickBot="1" x14ac:dyDescent="0.3">
      <c r="A258" s="808"/>
      <c r="B258" s="1648"/>
      <c r="C258" s="1562"/>
      <c r="D258" s="1562"/>
      <c r="E258" s="1624"/>
      <c r="F258" s="1624"/>
      <c r="G258" s="189" t="s">
        <v>1333</v>
      </c>
      <c r="H258" s="242" t="s">
        <v>1128</v>
      </c>
      <c r="I258" s="243" t="s">
        <v>1138</v>
      </c>
      <c r="J258" s="1569"/>
      <c r="K258" s="1582"/>
      <c r="L258" s="1582"/>
      <c r="M258" s="1562"/>
      <c r="N258" s="1590"/>
      <c r="O258" s="1540"/>
      <c r="P258" s="1450"/>
    </row>
    <row r="259" spans="1:16" s="812" customFormat="1" ht="34.5" customHeight="1" x14ac:dyDescent="0.25">
      <c r="A259" s="808"/>
      <c r="B259" s="1647" t="s">
        <v>2</v>
      </c>
      <c r="C259" s="1560" t="s">
        <v>2</v>
      </c>
      <c r="D259" s="1560" t="s">
        <v>2</v>
      </c>
      <c r="E259" s="1622"/>
      <c r="F259" s="1622"/>
      <c r="G259" s="1668" t="s">
        <v>3652</v>
      </c>
      <c r="H259" s="1669"/>
      <c r="I259" s="1670"/>
      <c r="J259" s="1663" t="s">
        <v>3554</v>
      </c>
      <c r="K259" s="1579" t="s">
        <v>3555</v>
      </c>
      <c r="L259" s="1579" t="s">
        <v>3556</v>
      </c>
      <c r="M259" s="1665"/>
      <c r="N259" s="1588" t="s">
        <v>2</v>
      </c>
      <c r="O259" s="1531"/>
      <c r="P259" s="1498" t="s">
        <v>3431</v>
      </c>
    </row>
    <row r="260" spans="1:16" s="812" customFormat="1" ht="53.25" customHeight="1" x14ac:dyDescent="0.25">
      <c r="A260" s="808"/>
      <c r="B260" s="1661"/>
      <c r="C260" s="1466"/>
      <c r="D260" s="1466"/>
      <c r="E260" s="1662"/>
      <c r="F260" s="1662"/>
      <c r="G260" s="1065" t="s">
        <v>900</v>
      </c>
      <c r="H260" s="1092" t="s">
        <v>3572</v>
      </c>
      <c r="I260" s="1066" t="s">
        <v>8</v>
      </c>
      <c r="J260" s="1471"/>
      <c r="K260" s="1473"/>
      <c r="L260" s="1473"/>
      <c r="M260" s="1666"/>
      <c r="N260" s="1475"/>
      <c r="O260" s="1539"/>
      <c r="P260" s="1520"/>
    </row>
    <row r="261" spans="1:16" s="812" customFormat="1" ht="36" customHeight="1" thickBot="1" x14ac:dyDescent="0.3">
      <c r="A261" s="808"/>
      <c r="B261" s="1648"/>
      <c r="C261" s="1562"/>
      <c r="D261" s="1562"/>
      <c r="E261" s="1624"/>
      <c r="F261" s="1624"/>
      <c r="G261" s="1067" t="s">
        <v>706</v>
      </c>
      <c r="H261" s="1082" t="s">
        <v>1128</v>
      </c>
      <c r="I261" s="1068" t="s">
        <v>1176</v>
      </c>
      <c r="J261" s="1664"/>
      <c r="K261" s="1582"/>
      <c r="L261" s="1582"/>
      <c r="M261" s="1667"/>
      <c r="N261" s="1590"/>
      <c r="O261" s="1540"/>
      <c r="P261" s="1521"/>
    </row>
    <row r="262" spans="1:16" ht="21" customHeight="1" thickBot="1" x14ac:dyDescent="0.3">
      <c r="A262" s="232" t="s">
        <v>103</v>
      </c>
      <c r="B262" s="1576" t="s">
        <v>364</v>
      </c>
      <c r="C262" s="1577"/>
      <c r="D262" s="1577"/>
      <c r="E262" s="1577"/>
      <c r="F262" s="1577"/>
      <c r="G262" s="1577"/>
      <c r="H262" s="1577"/>
      <c r="I262" s="1577"/>
      <c r="J262" s="1577"/>
      <c r="K262" s="1577"/>
      <c r="L262" s="1577"/>
      <c r="M262" s="1577"/>
      <c r="N262" s="1578"/>
      <c r="O262" s="986"/>
      <c r="P262" s="982"/>
    </row>
    <row r="263" spans="1:16" ht="18.75" customHeight="1" thickBot="1" x14ac:dyDescent="0.3">
      <c r="A263" s="232" t="s">
        <v>118</v>
      </c>
      <c r="B263" s="1576" t="s">
        <v>373</v>
      </c>
      <c r="C263" s="1577"/>
      <c r="D263" s="1577"/>
      <c r="E263" s="1577"/>
      <c r="F263" s="1577"/>
      <c r="G263" s="1577"/>
      <c r="H263" s="1577"/>
      <c r="I263" s="1577"/>
      <c r="J263" s="1577"/>
      <c r="K263" s="1577"/>
      <c r="L263" s="1577"/>
      <c r="M263" s="1577"/>
      <c r="N263" s="1578"/>
      <c r="O263" s="986"/>
      <c r="P263" s="982"/>
    </row>
    <row r="264" spans="1:16" ht="39.75" customHeight="1" x14ac:dyDescent="0.25">
      <c r="A264" s="228"/>
      <c r="B264" s="1647" t="s">
        <v>2</v>
      </c>
      <c r="C264" s="1560" t="s">
        <v>2</v>
      </c>
      <c r="D264" s="1566"/>
      <c r="E264" s="1560" t="s">
        <v>2</v>
      </c>
      <c r="F264" s="1560" t="s">
        <v>2</v>
      </c>
      <c r="G264" s="239" t="s">
        <v>1078</v>
      </c>
      <c r="H264" s="240" t="s">
        <v>620</v>
      </c>
      <c r="I264" s="241" t="s">
        <v>588</v>
      </c>
      <c r="J264" s="1420" t="s">
        <v>3201</v>
      </c>
      <c r="K264" s="1579" t="s">
        <v>3200</v>
      </c>
      <c r="L264" s="1579" t="s">
        <v>3202</v>
      </c>
      <c r="M264" s="1573" t="s">
        <v>2</v>
      </c>
      <c r="N264" s="1611" t="s">
        <v>2</v>
      </c>
      <c r="O264" s="1525" t="s">
        <v>3431</v>
      </c>
      <c r="P264" s="1504"/>
    </row>
    <row r="265" spans="1:16" ht="48.75" customHeight="1" thickBot="1" x14ac:dyDescent="0.3">
      <c r="A265" s="228"/>
      <c r="B265" s="1648"/>
      <c r="C265" s="1562"/>
      <c r="D265" s="1568"/>
      <c r="E265" s="1562"/>
      <c r="F265" s="1562"/>
      <c r="G265" s="189" t="s">
        <v>3127</v>
      </c>
      <c r="H265" s="242" t="s">
        <v>3203</v>
      </c>
      <c r="I265" s="189" t="s">
        <v>8</v>
      </c>
      <c r="J265" s="1702"/>
      <c r="K265" s="1582"/>
      <c r="L265" s="1703"/>
      <c r="M265" s="1575"/>
      <c r="N265" s="1613"/>
      <c r="O265" s="1526"/>
      <c r="P265" s="1505"/>
    </row>
    <row r="266" spans="1:16" ht="21" customHeight="1" thickBot="1" x14ac:dyDescent="0.3">
      <c r="A266" s="232" t="s">
        <v>103</v>
      </c>
      <c r="B266" s="1576" t="s">
        <v>364</v>
      </c>
      <c r="C266" s="1577"/>
      <c r="D266" s="1577"/>
      <c r="E266" s="1577"/>
      <c r="F266" s="1577"/>
      <c r="G266" s="1577"/>
      <c r="H266" s="1577"/>
      <c r="I266" s="1577"/>
      <c r="J266" s="1577"/>
      <c r="K266" s="1577"/>
      <c r="L266" s="1577"/>
      <c r="M266" s="1577"/>
      <c r="N266" s="1578"/>
      <c r="O266" s="986"/>
      <c r="P266" s="982"/>
    </row>
    <row r="267" spans="1:16" ht="18.75" customHeight="1" thickBot="1" x14ac:dyDescent="0.3">
      <c r="A267" s="228" t="s">
        <v>118</v>
      </c>
      <c r="B267" s="1576" t="s">
        <v>373</v>
      </c>
      <c r="C267" s="1577"/>
      <c r="D267" s="1577"/>
      <c r="E267" s="1577"/>
      <c r="F267" s="1577"/>
      <c r="G267" s="1577"/>
      <c r="H267" s="1577"/>
      <c r="I267" s="1577"/>
      <c r="J267" s="1577"/>
      <c r="K267" s="1577"/>
      <c r="L267" s="1577"/>
      <c r="M267" s="1577"/>
      <c r="N267" s="1578"/>
      <c r="O267" s="986"/>
      <c r="P267" s="982"/>
    </row>
    <row r="268" spans="1:16" ht="19.5" customHeight="1" thickBot="1" x14ac:dyDescent="0.3">
      <c r="A268" s="232" t="s">
        <v>120</v>
      </c>
      <c r="B268" s="1576" t="s">
        <v>384</v>
      </c>
      <c r="C268" s="1577"/>
      <c r="D268" s="1577"/>
      <c r="E268" s="1577"/>
      <c r="F268" s="1577"/>
      <c r="G268" s="1577"/>
      <c r="H268" s="1577"/>
      <c r="I268" s="1577"/>
      <c r="J268" s="1577"/>
      <c r="K268" s="1577"/>
      <c r="L268" s="1577"/>
      <c r="M268" s="1577"/>
      <c r="N268" s="1578"/>
      <c r="O268" s="986"/>
      <c r="P268" s="982"/>
    </row>
    <row r="269" spans="1:16" ht="39.75" customHeight="1" x14ac:dyDescent="0.25">
      <c r="A269" s="228"/>
      <c r="B269" s="1585"/>
      <c r="C269" s="1573" t="s">
        <v>2</v>
      </c>
      <c r="D269" s="1573" t="s">
        <v>2</v>
      </c>
      <c r="E269" s="1573" t="s">
        <v>2</v>
      </c>
      <c r="F269" s="1573" t="s">
        <v>2</v>
      </c>
      <c r="G269" s="1057" t="s">
        <v>3565</v>
      </c>
      <c r="H269" s="1007" t="s">
        <v>620</v>
      </c>
      <c r="I269" s="1059" t="s">
        <v>588</v>
      </c>
      <c r="J269" s="1420" t="s">
        <v>3193</v>
      </c>
      <c r="K269" s="1579" t="s">
        <v>3192</v>
      </c>
      <c r="L269" s="1579" t="s">
        <v>3195</v>
      </c>
      <c r="M269" s="1573" t="s">
        <v>2</v>
      </c>
      <c r="N269" s="1611" t="s">
        <v>2</v>
      </c>
      <c r="O269" s="1525" t="s">
        <v>3431</v>
      </c>
      <c r="P269" s="1506"/>
    </row>
    <row r="270" spans="1:16" ht="48.75" customHeight="1" x14ac:dyDescent="0.25">
      <c r="A270" s="228"/>
      <c r="B270" s="1586"/>
      <c r="C270" s="1574"/>
      <c r="D270" s="1574"/>
      <c r="E270" s="1574"/>
      <c r="F270" s="1574"/>
      <c r="G270" s="32" t="s">
        <v>3127</v>
      </c>
      <c r="H270" s="1191" t="s">
        <v>3194</v>
      </c>
      <c r="I270" s="32" t="s">
        <v>8</v>
      </c>
      <c r="J270" s="1191"/>
      <c r="K270" s="1581"/>
      <c r="L270" s="1581"/>
      <c r="M270" s="1574"/>
      <c r="N270" s="1612"/>
      <c r="O270" s="1535"/>
      <c r="P270" s="1507"/>
    </row>
    <row r="271" spans="1:16" ht="39.75" customHeight="1" thickBot="1" x14ac:dyDescent="0.3">
      <c r="A271" s="228"/>
      <c r="B271" s="1587"/>
      <c r="C271" s="1575"/>
      <c r="D271" s="1575"/>
      <c r="E271" s="1575"/>
      <c r="F271" s="1575"/>
      <c r="G271" s="189" t="s">
        <v>730</v>
      </c>
      <c r="H271" s="1569"/>
      <c r="I271" s="242" t="s">
        <v>8</v>
      </c>
      <c r="J271" s="1569"/>
      <c r="K271" s="1582"/>
      <c r="L271" s="1582"/>
      <c r="M271" s="1575"/>
      <c r="N271" s="1613"/>
      <c r="O271" s="1526"/>
      <c r="P271" s="1505"/>
    </row>
    <row r="272" spans="1:16" ht="39.75" customHeight="1" x14ac:dyDescent="0.25">
      <c r="A272" s="228"/>
      <c r="B272" s="1585"/>
      <c r="C272" s="1573" t="s">
        <v>2</v>
      </c>
      <c r="D272" s="1573" t="s">
        <v>2</v>
      </c>
      <c r="E272" s="1573" t="s">
        <v>2</v>
      </c>
      <c r="F272" s="1573" t="s">
        <v>2</v>
      </c>
      <c r="G272" s="1057" t="s">
        <v>3565</v>
      </c>
      <c r="H272" s="1007" t="s">
        <v>620</v>
      </c>
      <c r="I272" s="1059" t="s">
        <v>588</v>
      </c>
      <c r="J272" s="1663" t="s">
        <v>3505</v>
      </c>
      <c r="K272" s="1579" t="s">
        <v>3491</v>
      </c>
      <c r="L272" s="1579" t="s">
        <v>3492</v>
      </c>
      <c r="M272" s="1573" t="s">
        <v>2</v>
      </c>
      <c r="N272" s="1611" t="s">
        <v>2</v>
      </c>
      <c r="O272" s="1525" t="s">
        <v>3431</v>
      </c>
      <c r="P272" s="1519"/>
    </row>
    <row r="273" spans="1:16" ht="39.75" customHeight="1" thickBot="1" x14ac:dyDescent="0.3">
      <c r="A273" s="228"/>
      <c r="B273" s="1587"/>
      <c r="C273" s="1575"/>
      <c r="D273" s="1575"/>
      <c r="E273" s="1575"/>
      <c r="F273" s="1575"/>
      <c r="G273" s="1067" t="s">
        <v>730</v>
      </c>
      <c r="H273" s="1082" t="s">
        <v>3203</v>
      </c>
      <c r="I273" s="1082" t="s">
        <v>8</v>
      </c>
      <c r="J273" s="1664"/>
      <c r="K273" s="1582"/>
      <c r="L273" s="1703"/>
      <c r="M273" s="1575"/>
      <c r="N273" s="1613"/>
      <c r="O273" s="1526"/>
      <c r="P273" s="1518"/>
    </row>
    <row r="274" spans="1:16" ht="21" customHeight="1" thickBot="1" x14ac:dyDescent="0.3">
      <c r="A274" s="232" t="s">
        <v>103</v>
      </c>
      <c r="B274" s="1576" t="s">
        <v>364</v>
      </c>
      <c r="C274" s="1577"/>
      <c r="D274" s="1577"/>
      <c r="E274" s="1577"/>
      <c r="F274" s="1577"/>
      <c r="G274" s="1577"/>
      <c r="H274" s="1577"/>
      <c r="I274" s="1577"/>
      <c r="J274" s="1577"/>
      <c r="K274" s="1577"/>
      <c r="L274" s="1577"/>
      <c r="M274" s="1577"/>
      <c r="N274" s="1578"/>
      <c r="O274" s="986"/>
      <c r="P274" s="982"/>
    </row>
    <row r="275" spans="1:16" ht="19.5" customHeight="1" thickBot="1" x14ac:dyDescent="0.3">
      <c r="A275" s="232" t="s">
        <v>120</v>
      </c>
      <c r="B275" s="1576" t="s">
        <v>384</v>
      </c>
      <c r="C275" s="1577"/>
      <c r="D275" s="1577"/>
      <c r="E275" s="1577"/>
      <c r="F275" s="1577"/>
      <c r="G275" s="1577"/>
      <c r="H275" s="1577"/>
      <c r="I275" s="1577"/>
      <c r="J275" s="1577"/>
      <c r="K275" s="1577"/>
      <c r="L275" s="1577"/>
      <c r="M275" s="1577"/>
      <c r="N275" s="1578"/>
      <c r="O275" s="986"/>
      <c r="P275" s="982"/>
    </row>
    <row r="276" spans="1:16" ht="39.75" customHeight="1" x14ac:dyDescent="0.25">
      <c r="A276" s="228"/>
      <c r="B276" s="1585"/>
      <c r="C276" s="1573" t="s">
        <v>2</v>
      </c>
      <c r="D276" s="1573" t="s">
        <v>2</v>
      </c>
      <c r="E276" s="1566"/>
      <c r="F276" s="1566"/>
      <c r="G276" s="1057" t="s">
        <v>3565</v>
      </c>
      <c r="H276" s="1007" t="s">
        <v>620</v>
      </c>
      <c r="I276" s="1059" t="s">
        <v>588</v>
      </c>
      <c r="J276" s="1420" t="s">
        <v>2957</v>
      </c>
      <c r="K276" s="1570" t="s">
        <v>2958</v>
      </c>
      <c r="L276" s="1570" t="s">
        <v>2959</v>
      </c>
      <c r="M276" s="1573" t="s">
        <v>2</v>
      </c>
      <c r="N276" s="1611" t="s">
        <v>2</v>
      </c>
      <c r="O276" s="1444" t="s">
        <v>3431</v>
      </c>
      <c r="P276" s="1495" t="s">
        <v>3594</v>
      </c>
    </row>
    <row r="277" spans="1:16" ht="39.75" customHeight="1" x14ac:dyDescent="0.25">
      <c r="A277" s="228"/>
      <c r="B277" s="1586"/>
      <c r="C277" s="1574"/>
      <c r="D277" s="1574"/>
      <c r="E277" s="1567"/>
      <c r="F277" s="1567"/>
      <c r="G277" s="32" t="s">
        <v>731</v>
      </c>
      <c r="H277" s="54" t="s">
        <v>593</v>
      </c>
      <c r="I277" s="41" t="s">
        <v>593</v>
      </c>
      <c r="J277" s="1191"/>
      <c r="K277" s="1571"/>
      <c r="L277" s="1571"/>
      <c r="M277" s="1574"/>
      <c r="N277" s="1612"/>
      <c r="O277" s="1553"/>
      <c r="P277" s="1496"/>
    </row>
    <row r="278" spans="1:16" ht="36" customHeight="1" thickBot="1" x14ac:dyDescent="0.3">
      <c r="A278" s="228"/>
      <c r="B278" s="1587"/>
      <c r="C278" s="1575"/>
      <c r="D278" s="1575"/>
      <c r="E278" s="1568"/>
      <c r="F278" s="1568"/>
      <c r="G278" s="189" t="s">
        <v>732</v>
      </c>
      <c r="H278" s="242" t="s">
        <v>1128</v>
      </c>
      <c r="I278" s="243" t="s">
        <v>2869</v>
      </c>
      <c r="J278" s="1569"/>
      <c r="K278" s="1572"/>
      <c r="L278" s="1572"/>
      <c r="M278" s="1575"/>
      <c r="N278" s="1613"/>
      <c r="O278" s="1485"/>
      <c r="P278" s="1497"/>
    </row>
    <row r="279" spans="1:16" ht="21" customHeight="1" thickBot="1" x14ac:dyDescent="0.3">
      <c r="A279" s="232" t="s">
        <v>103</v>
      </c>
      <c r="B279" s="1576" t="s">
        <v>364</v>
      </c>
      <c r="C279" s="1577"/>
      <c r="D279" s="1577"/>
      <c r="E279" s="1577"/>
      <c r="F279" s="1577"/>
      <c r="G279" s="1577"/>
      <c r="H279" s="1577"/>
      <c r="I279" s="1577"/>
      <c r="J279" s="1577"/>
      <c r="K279" s="1577"/>
      <c r="L279" s="1577"/>
      <c r="M279" s="1577"/>
      <c r="N279" s="1578"/>
      <c r="O279" s="986"/>
      <c r="P279" s="982"/>
    </row>
    <row r="280" spans="1:16" ht="19.5" customHeight="1" thickBot="1" x14ac:dyDescent="0.3">
      <c r="A280" s="232" t="s">
        <v>124</v>
      </c>
      <c r="B280" s="1576" t="s">
        <v>387</v>
      </c>
      <c r="C280" s="1577"/>
      <c r="D280" s="1577"/>
      <c r="E280" s="1577"/>
      <c r="F280" s="1577"/>
      <c r="G280" s="1577"/>
      <c r="H280" s="1577"/>
      <c r="I280" s="1577"/>
      <c r="J280" s="1577"/>
      <c r="K280" s="1577"/>
      <c r="L280" s="1577"/>
      <c r="M280" s="1577"/>
      <c r="N280" s="1578"/>
      <c r="O280" s="986"/>
      <c r="P280" s="982"/>
    </row>
    <row r="281" spans="1:16" ht="39.75" customHeight="1" x14ac:dyDescent="0.25">
      <c r="A281" s="228"/>
      <c r="B281" s="1585"/>
      <c r="C281" s="1573" t="s">
        <v>2</v>
      </c>
      <c r="D281" s="1573" t="s">
        <v>2</v>
      </c>
      <c r="E281" s="1566"/>
      <c r="F281" s="1566"/>
      <c r="G281" s="1057" t="s">
        <v>3565</v>
      </c>
      <c r="H281" s="1007" t="s">
        <v>620</v>
      </c>
      <c r="I281" s="1059" t="s">
        <v>588</v>
      </c>
      <c r="J281" s="1420" t="s">
        <v>2942</v>
      </c>
      <c r="K281" s="1570" t="s">
        <v>3126</v>
      </c>
      <c r="L281" s="1570" t="s">
        <v>2943</v>
      </c>
      <c r="M281" s="1573" t="s">
        <v>2</v>
      </c>
      <c r="N281" s="1611" t="s">
        <v>2</v>
      </c>
      <c r="O281" s="1444" t="s">
        <v>3431</v>
      </c>
      <c r="P281" s="1495" t="s">
        <v>3594</v>
      </c>
    </row>
    <row r="282" spans="1:16" ht="46.5" customHeight="1" x14ac:dyDescent="0.25">
      <c r="A282" s="228"/>
      <c r="B282" s="1586"/>
      <c r="C282" s="1574"/>
      <c r="D282" s="1574"/>
      <c r="E282" s="1567"/>
      <c r="F282" s="1567"/>
      <c r="G282" s="32" t="s">
        <v>768</v>
      </c>
      <c r="H282" s="54" t="s">
        <v>612</v>
      </c>
      <c r="I282" s="41" t="s">
        <v>611</v>
      </c>
      <c r="J282" s="1191"/>
      <c r="K282" s="1571"/>
      <c r="L282" s="1571"/>
      <c r="M282" s="1574"/>
      <c r="N282" s="1612"/>
      <c r="O282" s="1553"/>
      <c r="P282" s="1496"/>
    </row>
    <row r="283" spans="1:16" ht="36" customHeight="1" thickBot="1" x14ac:dyDescent="0.3">
      <c r="A283" s="228"/>
      <c r="B283" s="1587"/>
      <c r="C283" s="1575"/>
      <c r="D283" s="1575"/>
      <c r="E283" s="1568"/>
      <c r="F283" s="1568"/>
      <c r="G283" s="189" t="s">
        <v>1332</v>
      </c>
      <c r="H283" s="242" t="s">
        <v>1128</v>
      </c>
      <c r="I283" s="243" t="s">
        <v>1308</v>
      </c>
      <c r="J283" s="1569"/>
      <c r="K283" s="1572"/>
      <c r="L283" s="1572"/>
      <c r="M283" s="1575"/>
      <c r="N283" s="1613"/>
      <c r="O283" s="1485"/>
      <c r="P283" s="1497"/>
    </row>
    <row r="284" spans="1:16" ht="39.75" customHeight="1" x14ac:dyDescent="0.25">
      <c r="A284" s="228"/>
      <c r="B284" s="1585"/>
      <c r="C284" s="1573" t="s">
        <v>2</v>
      </c>
      <c r="D284" s="1573" t="s">
        <v>2</v>
      </c>
      <c r="E284" s="1573" t="s">
        <v>2</v>
      </c>
      <c r="F284" s="1566"/>
      <c r="G284" s="1057" t="s">
        <v>3565</v>
      </c>
      <c r="H284" s="1007" t="s">
        <v>620</v>
      </c>
      <c r="I284" s="1059" t="s">
        <v>588</v>
      </c>
      <c r="J284" s="1420" t="s">
        <v>3175</v>
      </c>
      <c r="K284" s="1579" t="s">
        <v>3176</v>
      </c>
      <c r="L284" s="1579" t="s">
        <v>3177</v>
      </c>
      <c r="M284" s="1573" t="s">
        <v>2</v>
      </c>
      <c r="N284" s="1611" t="s">
        <v>2</v>
      </c>
      <c r="O284" s="1525" t="s">
        <v>3431</v>
      </c>
      <c r="P284" s="1504"/>
    </row>
    <row r="285" spans="1:16" ht="46.5" customHeight="1" x14ac:dyDescent="0.25">
      <c r="A285" s="228"/>
      <c r="B285" s="1586"/>
      <c r="C285" s="1574"/>
      <c r="D285" s="1574"/>
      <c r="E285" s="1574"/>
      <c r="F285" s="1567"/>
      <c r="G285" s="32" t="s">
        <v>768</v>
      </c>
      <c r="H285" s="54" t="s">
        <v>3178</v>
      </c>
      <c r="I285" s="41" t="s">
        <v>611</v>
      </c>
      <c r="J285" s="1191"/>
      <c r="K285" s="1581"/>
      <c r="L285" s="1581"/>
      <c r="M285" s="1574"/>
      <c r="N285" s="1612"/>
      <c r="O285" s="1535"/>
      <c r="P285" s="1507"/>
    </row>
    <row r="286" spans="1:16" ht="36" customHeight="1" thickBot="1" x14ac:dyDescent="0.3">
      <c r="A286" s="228"/>
      <c r="B286" s="1587"/>
      <c r="C286" s="1575"/>
      <c r="D286" s="1575"/>
      <c r="E286" s="1575"/>
      <c r="F286" s="1568"/>
      <c r="G286" s="189" t="s">
        <v>1332</v>
      </c>
      <c r="H286" s="242" t="s">
        <v>3174</v>
      </c>
      <c r="I286" s="243" t="s">
        <v>1308</v>
      </c>
      <c r="J286" s="1569"/>
      <c r="K286" s="1582"/>
      <c r="L286" s="1582"/>
      <c r="M286" s="1575"/>
      <c r="N286" s="1613"/>
      <c r="O286" s="1526"/>
      <c r="P286" s="1505"/>
    </row>
    <row r="287" spans="1:16" ht="39.75" customHeight="1" x14ac:dyDescent="0.25">
      <c r="A287" s="228"/>
      <c r="B287" s="1707" t="s">
        <v>2</v>
      </c>
      <c r="C287" s="1573" t="s">
        <v>2</v>
      </c>
      <c r="D287" s="1573" t="s">
        <v>2</v>
      </c>
      <c r="E287" s="1566"/>
      <c r="F287" s="1566"/>
      <c r="G287" s="1057" t="s">
        <v>3565</v>
      </c>
      <c r="H287" s="1007" t="s">
        <v>620</v>
      </c>
      <c r="I287" s="1059" t="s">
        <v>588</v>
      </c>
      <c r="J287" s="1420" t="s">
        <v>2945</v>
      </c>
      <c r="K287" s="1570" t="s">
        <v>2946</v>
      </c>
      <c r="L287" s="1570" t="s">
        <v>2947</v>
      </c>
      <c r="M287" s="1573" t="s">
        <v>2</v>
      </c>
      <c r="N287" s="1611" t="s">
        <v>2</v>
      </c>
      <c r="O287" s="1531"/>
      <c r="P287" s="1501" t="s">
        <v>3722</v>
      </c>
    </row>
    <row r="288" spans="1:16" ht="36" customHeight="1" thickBot="1" x14ac:dyDescent="0.3">
      <c r="A288" s="228"/>
      <c r="B288" s="1708"/>
      <c r="C288" s="1575"/>
      <c r="D288" s="1575"/>
      <c r="E288" s="1568"/>
      <c r="F288" s="1568"/>
      <c r="G288" s="189" t="s">
        <v>713</v>
      </c>
      <c r="H288" s="242" t="s">
        <v>1128</v>
      </c>
      <c r="I288" s="243" t="s">
        <v>2944</v>
      </c>
      <c r="J288" s="1569"/>
      <c r="K288" s="1572"/>
      <c r="L288" s="1572"/>
      <c r="M288" s="1575"/>
      <c r="N288" s="1613"/>
      <c r="O288" s="1532"/>
      <c r="P288" s="1502"/>
    </row>
    <row r="289" spans="1:16" ht="39.75" customHeight="1" x14ac:dyDescent="0.25">
      <c r="A289" s="228"/>
      <c r="B289" s="1704"/>
      <c r="C289" s="1573" t="s">
        <v>2</v>
      </c>
      <c r="D289" s="1573" t="s">
        <v>2</v>
      </c>
      <c r="E289" s="1619"/>
      <c r="F289" s="1619"/>
      <c r="G289" s="1057" t="s">
        <v>3565</v>
      </c>
      <c r="H289" s="1007" t="s">
        <v>620</v>
      </c>
      <c r="I289" s="1059" t="s">
        <v>588</v>
      </c>
      <c r="J289" s="1420" t="s">
        <v>2948</v>
      </c>
      <c r="K289" s="1579" t="s">
        <v>2949</v>
      </c>
      <c r="L289" s="1579" t="s">
        <v>2950</v>
      </c>
      <c r="M289" s="1573" t="s">
        <v>2</v>
      </c>
      <c r="N289" s="1611" t="s">
        <v>2</v>
      </c>
      <c r="O289" s="1550" t="s">
        <v>3431</v>
      </c>
      <c r="P289" s="1508"/>
    </row>
    <row r="290" spans="1:16" ht="39.75" customHeight="1" x14ac:dyDescent="0.25">
      <c r="A290" s="228"/>
      <c r="B290" s="1705"/>
      <c r="C290" s="1574"/>
      <c r="D290" s="1574"/>
      <c r="E290" s="1620"/>
      <c r="F290" s="1620"/>
      <c r="G290" s="32" t="s">
        <v>731</v>
      </c>
      <c r="H290" s="54" t="s">
        <v>593</v>
      </c>
      <c r="I290" s="41" t="s">
        <v>593</v>
      </c>
      <c r="J290" s="1191"/>
      <c r="K290" s="1581"/>
      <c r="L290" s="1581"/>
      <c r="M290" s="1574"/>
      <c r="N290" s="1612"/>
      <c r="O290" s="1551"/>
      <c r="P290" s="1509"/>
    </row>
    <row r="291" spans="1:16" ht="36" customHeight="1" thickBot="1" x14ac:dyDescent="0.3">
      <c r="A291" s="228"/>
      <c r="B291" s="1706"/>
      <c r="C291" s="1575"/>
      <c r="D291" s="1575"/>
      <c r="E291" s="1621"/>
      <c r="F291" s="1621"/>
      <c r="G291" s="189" t="s">
        <v>733</v>
      </c>
      <c r="H291" s="242" t="s">
        <v>3403</v>
      </c>
      <c r="I291" s="243" t="s">
        <v>619</v>
      </c>
      <c r="J291" s="1569"/>
      <c r="K291" s="1582"/>
      <c r="L291" s="1582"/>
      <c r="M291" s="1575"/>
      <c r="N291" s="1613"/>
      <c r="O291" s="1552"/>
      <c r="P291" s="1510"/>
    </row>
    <row r="292" spans="1:16" ht="45" customHeight="1" x14ac:dyDescent="0.25">
      <c r="A292" s="228"/>
      <c r="B292" s="1563"/>
      <c r="C292" s="1560" t="s">
        <v>2</v>
      </c>
      <c r="D292" s="1560" t="s">
        <v>2</v>
      </c>
      <c r="E292" s="1486"/>
      <c r="F292" s="1486"/>
      <c r="G292" s="1122" t="s">
        <v>3565</v>
      </c>
      <c r="H292" s="1007" t="s">
        <v>620</v>
      </c>
      <c r="I292" s="1059" t="s">
        <v>588</v>
      </c>
      <c r="J292" s="1616" t="s">
        <v>3482</v>
      </c>
      <c r="K292" s="1616" t="s">
        <v>3483</v>
      </c>
      <c r="L292" s="1616" t="s">
        <v>3484</v>
      </c>
      <c r="M292" s="1714" t="s">
        <v>2</v>
      </c>
      <c r="N292" s="1717" t="s">
        <v>2</v>
      </c>
      <c r="O292" s="1554"/>
      <c r="P292" s="1495" t="s">
        <v>3594</v>
      </c>
    </row>
    <row r="293" spans="1:16" ht="45" customHeight="1" x14ac:dyDescent="0.25">
      <c r="A293" s="228"/>
      <c r="B293" s="1614"/>
      <c r="C293" s="1466"/>
      <c r="D293" s="1466"/>
      <c r="E293" s="1615"/>
      <c r="F293" s="1615"/>
      <c r="G293" s="1123" t="s">
        <v>3571</v>
      </c>
      <c r="H293" s="1135" t="s">
        <v>593</v>
      </c>
      <c r="I293" s="1136" t="s">
        <v>593</v>
      </c>
      <c r="J293" s="1617"/>
      <c r="K293" s="1617"/>
      <c r="L293" s="1617"/>
      <c r="M293" s="1715"/>
      <c r="N293" s="1718"/>
      <c r="O293" s="1555"/>
      <c r="P293" s="1496"/>
    </row>
    <row r="294" spans="1:16" ht="50.25" customHeight="1" thickBot="1" x14ac:dyDescent="0.3">
      <c r="A294" s="228"/>
      <c r="B294" s="1565"/>
      <c r="C294" s="1562"/>
      <c r="D294" s="1562"/>
      <c r="E294" s="1487"/>
      <c r="F294" s="1487"/>
      <c r="G294" s="1137" t="s">
        <v>3709</v>
      </c>
      <c r="H294" s="1138" t="s">
        <v>1128</v>
      </c>
      <c r="I294" s="1139" t="s">
        <v>30</v>
      </c>
      <c r="J294" s="1618"/>
      <c r="K294" s="1618"/>
      <c r="L294" s="1618"/>
      <c r="M294" s="1716"/>
      <c r="N294" s="1719"/>
      <c r="O294" s="1556"/>
      <c r="P294" s="1497"/>
    </row>
    <row r="295" spans="1:16" ht="45" customHeight="1" x14ac:dyDescent="0.25">
      <c r="A295" s="228"/>
      <c r="B295" s="1563"/>
      <c r="C295" s="1560" t="s">
        <v>2</v>
      </c>
      <c r="D295" s="1560" t="s">
        <v>2</v>
      </c>
      <c r="E295" s="1486"/>
      <c r="F295" s="1486"/>
      <c r="G295" s="1057" t="s">
        <v>3565</v>
      </c>
      <c r="H295" s="1007" t="s">
        <v>620</v>
      </c>
      <c r="I295" s="1059" t="s">
        <v>588</v>
      </c>
      <c r="J295" s="1663" t="s">
        <v>3485</v>
      </c>
      <c r="K295" s="1579" t="s">
        <v>3487</v>
      </c>
      <c r="L295" s="1579" t="s">
        <v>3488</v>
      </c>
      <c r="M295" s="1560" t="s">
        <v>2</v>
      </c>
      <c r="N295" s="1588" t="s">
        <v>2</v>
      </c>
      <c r="O295" s="1444" t="s">
        <v>3431</v>
      </c>
      <c r="P295" s="1495" t="s">
        <v>3594</v>
      </c>
    </row>
    <row r="296" spans="1:16" ht="45" customHeight="1" x14ac:dyDescent="0.25">
      <c r="A296" s="228"/>
      <c r="B296" s="1614"/>
      <c r="C296" s="1466"/>
      <c r="D296" s="1466"/>
      <c r="E296" s="1615"/>
      <c r="F296" s="1615"/>
      <c r="G296" s="1065" t="s">
        <v>731</v>
      </c>
      <c r="H296" s="1092" t="s">
        <v>593</v>
      </c>
      <c r="I296" s="1066" t="s">
        <v>593</v>
      </c>
      <c r="J296" s="1471"/>
      <c r="K296" s="1473"/>
      <c r="L296" s="1473"/>
      <c r="M296" s="1466"/>
      <c r="N296" s="1475"/>
      <c r="O296" s="1553"/>
      <c r="P296" s="1496"/>
    </row>
    <row r="297" spans="1:16" ht="50.25" customHeight="1" thickBot="1" x14ac:dyDescent="0.3">
      <c r="A297" s="228"/>
      <c r="B297" s="1565"/>
      <c r="C297" s="1562"/>
      <c r="D297" s="1562"/>
      <c r="E297" s="1487"/>
      <c r="F297" s="1487"/>
      <c r="G297" s="1067" t="s">
        <v>3680</v>
      </c>
      <c r="H297" s="1082" t="s">
        <v>1128</v>
      </c>
      <c r="I297" s="1068" t="s">
        <v>28</v>
      </c>
      <c r="J297" s="1664"/>
      <c r="K297" s="1582"/>
      <c r="L297" s="1582"/>
      <c r="M297" s="1562"/>
      <c r="N297" s="1590"/>
      <c r="O297" s="1485"/>
      <c r="P297" s="1497"/>
    </row>
    <row r="298" spans="1:16" ht="45" customHeight="1" x14ac:dyDescent="0.25">
      <c r="A298" s="228"/>
      <c r="B298" s="1563"/>
      <c r="C298" s="1560" t="s">
        <v>2</v>
      </c>
      <c r="D298" s="1560" t="s">
        <v>2</v>
      </c>
      <c r="E298" s="1486"/>
      <c r="F298" s="1486"/>
      <c r="G298" s="1057" t="s">
        <v>3565</v>
      </c>
      <c r="H298" s="1007" t="s">
        <v>620</v>
      </c>
      <c r="I298" s="1059" t="s">
        <v>588</v>
      </c>
      <c r="J298" s="1663" t="s">
        <v>3486</v>
      </c>
      <c r="K298" s="1579" t="s">
        <v>3489</v>
      </c>
      <c r="L298" s="1579" t="s">
        <v>3490</v>
      </c>
      <c r="M298" s="1560" t="s">
        <v>2</v>
      </c>
      <c r="N298" s="1588" t="s">
        <v>2</v>
      </c>
      <c r="O298" s="1444" t="s">
        <v>3431</v>
      </c>
      <c r="P298" s="1495" t="s">
        <v>3594</v>
      </c>
    </row>
    <row r="299" spans="1:16" ht="45" customHeight="1" x14ac:dyDescent="0.25">
      <c r="A299" s="228"/>
      <c r="B299" s="1614"/>
      <c r="C299" s="1466"/>
      <c r="D299" s="1466"/>
      <c r="E299" s="1615"/>
      <c r="F299" s="1615"/>
      <c r="G299" s="1065" t="s">
        <v>731</v>
      </c>
      <c r="H299" s="1092" t="s">
        <v>593</v>
      </c>
      <c r="I299" s="1066" t="s">
        <v>593</v>
      </c>
      <c r="J299" s="1471"/>
      <c r="K299" s="1473"/>
      <c r="L299" s="1473"/>
      <c r="M299" s="1466"/>
      <c r="N299" s="1475"/>
      <c r="O299" s="1553"/>
      <c r="P299" s="1496"/>
    </row>
    <row r="300" spans="1:16" ht="50.25" customHeight="1" thickBot="1" x14ac:dyDescent="0.3">
      <c r="A300" s="228"/>
      <c r="B300" s="1565"/>
      <c r="C300" s="1562"/>
      <c r="D300" s="1562"/>
      <c r="E300" s="1487"/>
      <c r="F300" s="1487"/>
      <c r="G300" s="1067" t="s">
        <v>3684</v>
      </c>
      <c r="H300" s="1082" t="s">
        <v>1128</v>
      </c>
      <c r="I300" s="1068" t="s">
        <v>28</v>
      </c>
      <c r="J300" s="1664"/>
      <c r="K300" s="1582"/>
      <c r="L300" s="1582"/>
      <c r="M300" s="1562"/>
      <c r="N300" s="1590"/>
      <c r="O300" s="1485"/>
      <c r="P300" s="1497"/>
    </row>
    <row r="301" spans="1:16" ht="21" customHeight="1" thickBot="1" x14ac:dyDescent="0.3">
      <c r="A301" s="232" t="s">
        <v>103</v>
      </c>
      <c r="B301" s="1576" t="s">
        <v>364</v>
      </c>
      <c r="C301" s="1577"/>
      <c r="D301" s="1577"/>
      <c r="E301" s="1577"/>
      <c r="F301" s="1577"/>
      <c r="G301" s="1577"/>
      <c r="H301" s="1577"/>
      <c r="I301" s="1577"/>
      <c r="J301" s="1577"/>
      <c r="K301" s="1577"/>
      <c r="L301" s="1577"/>
      <c r="M301" s="1577"/>
      <c r="N301" s="1578"/>
      <c r="O301" s="986"/>
      <c r="P301" s="982"/>
    </row>
    <row r="302" spans="1:16" ht="18.75" customHeight="1" thickBot="1" x14ac:dyDescent="0.3">
      <c r="A302" s="228" t="s">
        <v>118</v>
      </c>
      <c r="B302" s="1576" t="s">
        <v>373</v>
      </c>
      <c r="C302" s="1577"/>
      <c r="D302" s="1577"/>
      <c r="E302" s="1577"/>
      <c r="F302" s="1577"/>
      <c r="G302" s="1577"/>
      <c r="H302" s="1577"/>
      <c r="I302" s="1577"/>
      <c r="J302" s="1577"/>
      <c r="K302" s="1577"/>
      <c r="L302" s="1577"/>
      <c r="M302" s="1577"/>
      <c r="N302" s="1578"/>
      <c r="O302" s="986"/>
      <c r="P302" s="982"/>
    </row>
    <row r="303" spans="1:16" ht="19.5" customHeight="1" thickBot="1" x14ac:dyDescent="0.3">
      <c r="A303" s="232" t="s">
        <v>645</v>
      </c>
      <c r="B303" s="1576" t="s">
        <v>388</v>
      </c>
      <c r="C303" s="1577"/>
      <c r="D303" s="1577"/>
      <c r="E303" s="1577"/>
      <c r="F303" s="1577"/>
      <c r="G303" s="1577"/>
      <c r="H303" s="1577"/>
      <c r="I303" s="1577"/>
      <c r="J303" s="1577"/>
      <c r="K303" s="1577"/>
      <c r="L303" s="1577"/>
      <c r="M303" s="1577"/>
      <c r="N303" s="1578"/>
      <c r="O303" s="986"/>
      <c r="P303" s="982"/>
    </row>
    <row r="304" spans="1:16" ht="39.75" customHeight="1" x14ac:dyDescent="0.25">
      <c r="A304" s="228"/>
      <c r="B304" s="1585"/>
      <c r="C304" s="1573" t="s">
        <v>2</v>
      </c>
      <c r="D304" s="1573" t="s">
        <v>2</v>
      </c>
      <c r="E304" s="1566"/>
      <c r="F304" s="1566"/>
      <c r="G304" s="1057" t="s">
        <v>3565</v>
      </c>
      <c r="H304" s="1007" t="s">
        <v>620</v>
      </c>
      <c r="I304" s="1059" t="s">
        <v>588</v>
      </c>
      <c r="J304" s="1420" t="s">
        <v>3197</v>
      </c>
      <c r="K304" s="1579" t="s">
        <v>3198</v>
      </c>
      <c r="L304" s="1579" t="s">
        <v>3199</v>
      </c>
      <c r="M304" s="1573" t="s">
        <v>2</v>
      </c>
      <c r="N304" s="1611" t="s">
        <v>2</v>
      </c>
      <c r="O304" s="1525" t="s">
        <v>3431</v>
      </c>
      <c r="P304" s="1504"/>
    </row>
    <row r="305" spans="1:16" ht="48.75" customHeight="1" x14ac:dyDescent="0.25">
      <c r="A305" s="228"/>
      <c r="B305" s="1586"/>
      <c r="C305" s="1574"/>
      <c r="D305" s="1574"/>
      <c r="E305" s="1567"/>
      <c r="F305" s="1567"/>
      <c r="G305" s="32" t="s">
        <v>793</v>
      </c>
      <c r="H305" s="1191" t="s">
        <v>3196</v>
      </c>
      <c r="I305" s="32" t="s">
        <v>8</v>
      </c>
      <c r="J305" s="1191"/>
      <c r="K305" s="1581"/>
      <c r="L305" s="1581"/>
      <c r="M305" s="1574"/>
      <c r="N305" s="1612"/>
      <c r="O305" s="1541"/>
      <c r="P305" s="1507"/>
    </row>
    <row r="306" spans="1:16" ht="39.75" customHeight="1" thickBot="1" x14ac:dyDescent="0.3">
      <c r="A306" s="228"/>
      <c r="B306" s="1587"/>
      <c r="C306" s="1575"/>
      <c r="D306" s="1575"/>
      <c r="E306" s="1568"/>
      <c r="F306" s="1568"/>
      <c r="G306" s="189" t="s">
        <v>709</v>
      </c>
      <c r="H306" s="1569"/>
      <c r="I306" s="242" t="s">
        <v>8</v>
      </c>
      <c r="J306" s="1569"/>
      <c r="K306" s="1582"/>
      <c r="L306" s="1582"/>
      <c r="M306" s="1575"/>
      <c r="N306" s="1613"/>
      <c r="O306" s="1527"/>
      <c r="P306" s="1505"/>
    </row>
    <row r="307" spans="1:16" ht="39.75" customHeight="1" x14ac:dyDescent="0.25">
      <c r="A307" s="228"/>
      <c r="B307" s="1585"/>
      <c r="C307" s="1573" t="s">
        <v>2</v>
      </c>
      <c r="D307" s="1566"/>
      <c r="E307" s="1573" t="s">
        <v>2</v>
      </c>
      <c r="F307" s="1573" t="s">
        <v>2</v>
      </c>
      <c r="G307" s="1057" t="s">
        <v>3565</v>
      </c>
      <c r="H307" s="1007" t="s">
        <v>620</v>
      </c>
      <c r="I307" s="1059" t="s">
        <v>588</v>
      </c>
      <c r="J307" s="1420" t="s">
        <v>3246</v>
      </c>
      <c r="K307" s="1579" t="s">
        <v>3328</v>
      </c>
      <c r="L307" s="1579" t="s">
        <v>3245</v>
      </c>
      <c r="M307" s="1573" t="s">
        <v>2</v>
      </c>
      <c r="N307" s="1611" t="s">
        <v>2</v>
      </c>
      <c r="O307" s="1525" t="s">
        <v>3431</v>
      </c>
      <c r="P307" s="1504"/>
    </row>
    <row r="308" spans="1:16" ht="46.5" customHeight="1" x14ac:dyDescent="0.25">
      <c r="A308" s="228"/>
      <c r="B308" s="1586"/>
      <c r="C308" s="1574"/>
      <c r="D308" s="1567"/>
      <c r="E308" s="1574"/>
      <c r="F308" s="1574"/>
      <c r="G308" s="32" t="s">
        <v>2129</v>
      </c>
      <c r="H308" s="1699" t="s">
        <v>3282</v>
      </c>
      <c r="I308" s="41" t="s">
        <v>8</v>
      </c>
      <c r="J308" s="1191"/>
      <c r="K308" s="1581"/>
      <c r="L308" s="1581"/>
      <c r="M308" s="1574"/>
      <c r="N308" s="1612"/>
      <c r="O308" s="1541"/>
      <c r="P308" s="1507"/>
    </row>
    <row r="309" spans="1:16" ht="36" customHeight="1" thickBot="1" x14ac:dyDescent="0.3">
      <c r="A309" s="228"/>
      <c r="B309" s="1587"/>
      <c r="C309" s="1575"/>
      <c r="D309" s="1568"/>
      <c r="E309" s="1575"/>
      <c r="F309" s="1575"/>
      <c r="G309" s="189" t="s">
        <v>793</v>
      </c>
      <c r="H309" s="1700"/>
      <c r="I309" s="243" t="s">
        <v>8</v>
      </c>
      <c r="J309" s="1569"/>
      <c r="K309" s="1582"/>
      <c r="L309" s="1582"/>
      <c r="M309" s="1575"/>
      <c r="N309" s="1613"/>
      <c r="O309" s="1527"/>
      <c r="P309" s="1505"/>
    </row>
    <row r="310" spans="1:16" ht="39.75" customHeight="1" x14ac:dyDescent="0.25">
      <c r="A310" s="228"/>
      <c r="B310" s="1600" t="s">
        <v>2</v>
      </c>
      <c r="C310" s="1573" t="s">
        <v>2</v>
      </c>
      <c r="D310" s="1573" t="s">
        <v>2</v>
      </c>
      <c r="E310" s="1573" t="s">
        <v>2</v>
      </c>
      <c r="F310" s="1573" t="s">
        <v>2</v>
      </c>
      <c r="G310" s="1057" t="s">
        <v>3565</v>
      </c>
      <c r="H310" s="1007" t="s">
        <v>620</v>
      </c>
      <c r="I310" s="1059" t="s">
        <v>588</v>
      </c>
      <c r="J310" s="1663" t="s">
        <v>3503</v>
      </c>
      <c r="K310" s="1579" t="s">
        <v>3499</v>
      </c>
      <c r="L310" s="1579" t="s">
        <v>3500</v>
      </c>
      <c r="M310" s="1573" t="s">
        <v>2</v>
      </c>
      <c r="N310" s="1611" t="s">
        <v>2</v>
      </c>
      <c r="O310" s="1525" t="s">
        <v>3431</v>
      </c>
      <c r="P310" s="1517"/>
    </row>
    <row r="311" spans="1:16" ht="36" customHeight="1" thickBot="1" x14ac:dyDescent="0.3">
      <c r="A311" s="228"/>
      <c r="B311" s="1603"/>
      <c r="C311" s="1575"/>
      <c r="D311" s="1575"/>
      <c r="E311" s="1575"/>
      <c r="F311" s="1575"/>
      <c r="G311" s="1065" t="s">
        <v>793</v>
      </c>
      <c r="H311" s="1082" t="s">
        <v>3203</v>
      </c>
      <c r="I311" s="1068" t="s">
        <v>8</v>
      </c>
      <c r="J311" s="1664"/>
      <c r="K311" s="1582"/>
      <c r="L311" s="1703"/>
      <c r="M311" s="1575"/>
      <c r="N311" s="1613"/>
      <c r="O311" s="1526"/>
      <c r="P311" s="1518"/>
    </row>
    <row r="312" spans="1:16" ht="39.75" customHeight="1" x14ac:dyDescent="0.25">
      <c r="A312" s="228"/>
      <c r="B312" s="1600" t="s">
        <v>2</v>
      </c>
      <c r="C312" s="1573" t="s">
        <v>2</v>
      </c>
      <c r="D312" s="1573" t="s">
        <v>2</v>
      </c>
      <c r="E312" s="1573" t="s">
        <v>2</v>
      </c>
      <c r="F312" s="1573" t="s">
        <v>2</v>
      </c>
      <c r="G312" s="1057" t="s">
        <v>3565</v>
      </c>
      <c r="H312" s="1007" t="s">
        <v>620</v>
      </c>
      <c r="I312" s="1059" t="s">
        <v>588</v>
      </c>
      <c r="J312" s="1663" t="s">
        <v>3504</v>
      </c>
      <c r="K312" s="1579" t="s">
        <v>3501</v>
      </c>
      <c r="L312" s="1579" t="s">
        <v>3502</v>
      </c>
      <c r="M312" s="1573" t="s">
        <v>2</v>
      </c>
      <c r="N312" s="1611" t="s">
        <v>2</v>
      </c>
      <c r="O312" s="1525" t="s">
        <v>3431</v>
      </c>
      <c r="P312" s="1517"/>
    </row>
    <row r="313" spans="1:16" ht="36" customHeight="1" thickBot="1" x14ac:dyDescent="0.3">
      <c r="A313" s="228"/>
      <c r="B313" s="1603"/>
      <c r="C313" s="1575"/>
      <c r="D313" s="1575"/>
      <c r="E313" s="1575"/>
      <c r="F313" s="1575"/>
      <c r="G313" s="1067" t="s">
        <v>709</v>
      </c>
      <c r="H313" s="1082" t="s">
        <v>3203</v>
      </c>
      <c r="I313" s="1068" t="s">
        <v>8</v>
      </c>
      <c r="J313" s="1664"/>
      <c r="K313" s="1582"/>
      <c r="L313" s="1703"/>
      <c r="M313" s="1575"/>
      <c r="N313" s="1613"/>
      <c r="O313" s="1526"/>
      <c r="P313" s="1518"/>
    </row>
    <row r="314" spans="1:16" ht="21" customHeight="1" thickBot="1" x14ac:dyDescent="0.3">
      <c r="A314" s="232" t="s">
        <v>103</v>
      </c>
      <c r="B314" s="1576" t="s">
        <v>364</v>
      </c>
      <c r="C314" s="1577"/>
      <c r="D314" s="1577"/>
      <c r="E314" s="1577"/>
      <c r="F314" s="1577"/>
      <c r="G314" s="1577"/>
      <c r="H314" s="1577"/>
      <c r="I314" s="1577"/>
      <c r="J314" s="1577"/>
      <c r="K314" s="1577"/>
      <c r="L314" s="1577"/>
      <c r="M314" s="1577"/>
      <c r="N314" s="1578"/>
      <c r="O314" s="986"/>
      <c r="P314" s="982"/>
    </row>
    <row r="315" spans="1:16" ht="19.5" customHeight="1" thickBot="1" x14ac:dyDescent="0.3">
      <c r="A315" s="232" t="s">
        <v>646</v>
      </c>
      <c r="B315" s="1576" t="s">
        <v>778</v>
      </c>
      <c r="C315" s="1577"/>
      <c r="D315" s="1577"/>
      <c r="E315" s="1577"/>
      <c r="F315" s="1577"/>
      <c r="G315" s="1577"/>
      <c r="H315" s="1577"/>
      <c r="I315" s="1577"/>
      <c r="J315" s="1577"/>
      <c r="K315" s="1577"/>
      <c r="L315" s="1577"/>
      <c r="M315" s="1577"/>
      <c r="N315" s="1578"/>
      <c r="O315" s="986"/>
      <c r="P315" s="982"/>
    </row>
    <row r="316" spans="1:16" ht="39.75" customHeight="1" x14ac:dyDescent="0.25">
      <c r="A316" s="228"/>
      <c r="B316" s="1600" t="s">
        <v>2</v>
      </c>
      <c r="C316" s="1604" t="s">
        <v>2</v>
      </c>
      <c r="D316" s="1566"/>
      <c r="E316" s="1566"/>
      <c r="F316" s="1566"/>
      <c r="G316" s="1057" t="s">
        <v>3565</v>
      </c>
      <c r="H316" s="1007" t="s">
        <v>620</v>
      </c>
      <c r="I316" s="1059" t="s">
        <v>588</v>
      </c>
      <c r="J316" s="1420" t="s">
        <v>3236</v>
      </c>
      <c r="K316" s="1579" t="s">
        <v>3277</v>
      </c>
      <c r="L316" s="1579" t="s">
        <v>3237</v>
      </c>
      <c r="M316" s="1573" t="s">
        <v>2</v>
      </c>
      <c r="N316" s="1611" t="s">
        <v>2</v>
      </c>
      <c r="O316" s="1546" t="s">
        <v>3653</v>
      </c>
      <c r="P316" s="1495" t="s">
        <v>3594</v>
      </c>
    </row>
    <row r="317" spans="1:16" ht="39.75" customHeight="1" x14ac:dyDescent="0.25">
      <c r="A317" s="228"/>
      <c r="B317" s="1601"/>
      <c r="C317" s="1605"/>
      <c r="D317" s="1608"/>
      <c r="E317" s="1608"/>
      <c r="F317" s="1608"/>
      <c r="G317" s="1060" t="s">
        <v>3438</v>
      </c>
      <c r="H317" s="1002" t="s">
        <v>1374</v>
      </c>
      <c r="I317" s="1001" t="s">
        <v>814</v>
      </c>
      <c r="J317" s="1701"/>
      <c r="K317" s="1580"/>
      <c r="L317" s="1580"/>
      <c r="M317" s="1583"/>
      <c r="N317" s="1712"/>
      <c r="O317" s="1547"/>
      <c r="P317" s="1511"/>
    </row>
    <row r="318" spans="1:16" ht="46.5" customHeight="1" x14ac:dyDescent="0.25">
      <c r="A318" s="228"/>
      <c r="B318" s="1602"/>
      <c r="C318" s="1606"/>
      <c r="D318" s="1567"/>
      <c r="E318" s="1567"/>
      <c r="F318" s="1567"/>
      <c r="G318" s="32" t="s">
        <v>2129</v>
      </c>
      <c r="H318" s="1699" t="s">
        <v>3280</v>
      </c>
      <c r="I318" s="41" t="s">
        <v>8</v>
      </c>
      <c r="J318" s="1191"/>
      <c r="K318" s="1581"/>
      <c r="L318" s="1581"/>
      <c r="M318" s="1574"/>
      <c r="N318" s="1612"/>
      <c r="O318" s="1548"/>
      <c r="P318" s="1512"/>
    </row>
    <row r="319" spans="1:16" ht="36" customHeight="1" thickBot="1" x14ac:dyDescent="0.3">
      <c r="A319" s="228"/>
      <c r="B319" s="1603"/>
      <c r="C319" s="1607"/>
      <c r="D319" s="1568"/>
      <c r="E319" s="1568"/>
      <c r="F319" s="1568"/>
      <c r="G319" s="189" t="s">
        <v>781</v>
      </c>
      <c r="H319" s="1700"/>
      <c r="I319" s="243" t="s">
        <v>8</v>
      </c>
      <c r="J319" s="1569"/>
      <c r="K319" s="1582"/>
      <c r="L319" s="1582"/>
      <c r="M319" s="1575"/>
      <c r="N319" s="1613"/>
      <c r="O319" s="1549"/>
      <c r="P319" s="1513"/>
    </row>
    <row r="320" spans="1:16" ht="39.75" customHeight="1" x14ac:dyDescent="0.25">
      <c r="A320" s="228"/>
      <c r="B320" s="1784" t="s">
        <v>2</v>
      </c>
      <c r="C320" s="1609" t="s">
        <v>2</v>
      </c>
      <c r="D320" s="1609" t="s">
        <v>2</v>
      </c>
      <c r="E320" s="1609" t="s">
        <v>2</v>
      </c>
      <c r="F320" s="1609" t="s">
        <v>2</v>
      </c>
      <c r="G320" s="1057" t="s">
        <v>3565</v>
      </c>
      <c r="H320" s="1007" t="s">
        <v>620</v>
      </c>
      <c r="I320" s="1059" t="s">
        <v>588</v>
      </c>
      <c r="J320" s="1683" t="s">
        <v>3493</v>
      </c>
      <c r="K320" s="1698" t="s">
        <v>3494</v>
      </c>
      <c r="L320" s="1698" t="s">
        <v>3495</v>
      </c>
      <c r="M320" s="1609" t="s">
        <v>2</v>
      </c>
      <c r="N320" s="1780" t="s">
        <v>2</v>
      </c>
      <c r="O320" s="1544" t="s">
        <v>3431</v>
      </c>
      <c r="P320" s="1782"/>
    </row>
    <row r="321" spans="1:16" ht="36" customHeight="1" thickBot="1" x14ac:dyDescent="0.3">
      <c r="A321" s="228"/>
      <c r="B321" s="1785"/>
      <c r="C321" s="1610"/>
      <c r="D321" s="1610"/>
      <c r="E321" s="1610"/>
      <c r="F321" s="1610"/>
      <c r="G321" s="1067" t="s">
        <v>781</v>
      </c>
      <c r="H321" s="1082" t="s">
        <v>3203</v>
      </c>
      <c r="I321" s="1068" t="s">
        <v>8</v>
      </c>
      <c r="J321" s="1472"/>
      <c r="K321" s="1474"/>
      <c r="L321" s="1474"/>
      <c r="M321" s="1610"/>
      <c r="N321" s="1781"/>
      <c r="O321" s="1478"/>
      <c r="P321" s="1783"/>
    </row>
    <row r="322" spans="1:16" ht="39.75" customHeight="1" x14ac:dyDescent="0.25">
      <c r="A322" s="228"/>
      <c r="B322" s="1600" t="s">
        <v>2</v>
      </c>
      <c r="C322" s="1573" t="s">
        <v>2</v>
      </c>
      <c r="D322" s="1573" t="s">
        <v>2</v>
      </c>
      <c r="E322" s="1573" t="s">
        <v>2</v>
      </c>
      <c r="F322" s="1573" t="s">
        <v>2</v>
      </c>
      <c r="G322" s="1057" t="s">
        <v>3565</v>
      </c>
      <c r="H322" s="1007" t="s">
        <v>620</v>
      </c>
      <c r="I322" s="1059" t="s">
        <v>588</v>
      </c>
      <c r="J322" s="1663" t="s">
        <v>3496</v>
      </c>
      <c r="K322" s="1579" t="s">
        <v>3497</v>
      </c>
      <c r="L322" s="1579" t="s">
        <v>3498</v>
      </c>
      <c r="M322" s="1573" t="s">
        <v>2</v>
      </c>
      <c r="N322" s="1611" t="s">
        <v>2</v>
      </c>
      <c r="O322" s="1525" t="s">
        <v>3431</v>
      </c>
      <c r="P322" s="1517"/>
    </row>
    <row r="323" spans="1:16" ht="36" customHeight="1" thickBot="1" x14ac:dyDescent="0.3">
      <c r="A323" s="228"/>
      <c r="B323" s="1603"/>
      <c r="C323" s="1575"/>
      <c r="D323" s="1575"/>
      <c r="E323" s="1575"/>
      <c r="F323" s="1575"/>
      <c r="G323" s="1067" t="s">
        <v>782</v>
      </c>
      <c r="H323" s="1082" t="s">
        <v>3203</v>
      </c>
      <c r="I323" s="1068" t="s">
        <v>8</v>
      </c>
      <c r="J323" s="1664"/>
      <c r="K323" s="1582"/>
      <c r="L323" s="1703"/>
      <c r="M323" s="1575"/>
      <c r="N323" s="1613"/>
      <c r="O323" s="1526"/>
      <c r="P323" s="1518"/>
    </row>
    <row r="324" spans="1:16" ht="39.75" customHeight="1" x14ac:dyDescent="0.25">
      <c r="A324" s="228"/>
      <c r="B324" s="1585"/>
      <c r="C324" s="1573" t="s">
        <v>2</v>
      </c>
      <c r="D324" s="1566"/>
      <c r="E324" s="1573" t="s">
        <v>2</v>
      </c>
      <c r="F324" s="1573" t="s">
        <v>2</v>
      </c>
      <c r="G324" s="1057" t="s">
        <v>3565</v>
      </c>
      <c r="H324" s="1007" t="s">
        <v>620</v>
      </c>
      <c r="I324" s="1059" t="s">
        <v>588</v>
      </c>
      <c r="J324" s="1420" t="s">
        <v>3243</v>
      </c>
      <c r="K324" s="1579" t="s">
        <v>3244</v>
      </c>
      <c r="L324" s="1579" t="s">
        <v>3247</v>
      </c>
      <c r="M324" s="1573" t="s">
        <v>2</v>
      </c>
      <c r="N324" s="1611" t="s">
        <v>2</v>
      </c>
      <c r="O324" s="1525" t="s">
        <v>3431</v>
      </c>
      <c r="P324" s="1504"/>
    </row>
    <row r="325" spans="1:16" ht="39.75" customHeight="1" x14ac:dyDescent="0.25">
      <c r="A325" s="228"/>
      <c r="B325" s="1586"/>
      <c r="C325" s="1574"/>
      <c r="D325" s="1567"/>
      <c r="E325" s="1574"/>
      <c r="F325" s="1574"/>
      <c r="G325" s="32" t="s">
        <v>779</v>
      </c>
      <c r="H325" s="1092" t="s">
        <v>3685</v>
      </c>
      <c r="I325" s="1066" t="s">
        <v>814</v>
      </c>
      <c r="J325" s="1191"/>
      <c r="K325" s="1581"/>
      <c r="L325" s="1581"/>
      <c r="M325" s="1574"/>
      <c r="N325" s="1612"/>
      <c r="O325" s="1535"/>
      <c r="P325" s="1507"/>
    </row>
    <row r="326" spans="1:16" ht="46.5" customHeight="1" x14ac:dyDescent="0.25">
      <c r="A326" s="228"/>
      <c r="B326" s="1586"/>
      <c r="C326" s="1574"/>
      <c r="D326" s="1567"/>
      <c r="E326" s="1574"/>
      <c r="F326" s="1574"/>
      <c r="G326" s="32" t="s">
        <v>2129</v>
      </c>
      <c r="H326" s="1699" t="s">
        <v>3281</v>
      </c>
      <c r="I326" s="41" t="s">
        <v>8</v>
      </c>
      <c r="J326" s="1191"/>
      <c r="K326" s="1581"/>
      <c r="L326" s="1581"/>
      <c r="M326" s="1574"/>
      <c r="N326" s="1612"/>
      <c r="O326" s="1535"/>
      <c r="P326" s="1507"/>
    </row>
    <row r="327" spans="1:16" ht="36" customHeight="1" thickBot="1" x14ac:dyDescent="0.3">
      <c r="A327" s="228"/>
      <c r="B327" s="1587"/>
      <c r="C327" s="1575"/>
      <c r="D327" s="1568"/>
      <c r="E327" s="1575"/>
      <c r="F327" s="1575"/>
      <c r="G327" s="189" t="s">
        <v>781</v>
      </c>
      <c r="H327" s="1700"/>
      <c r="I327" s="243" t="s">
        <v>8</v>
      </c>
      <c r="J327" s="1569"/>
      <c r="K327" s="1582"/>
      <c r="L327" s="1582"/>
      <c r="M327" s="1575"/>
      <c r="N327" s="1613"/>
      <c r="O327" s="1526"/>
      <c r="P327" s="1505"/>
    </row>
    <row r="328" spans="1:16" ht="21" customHeight="1" thickBot="1" x14ac:dyDescent="0.3">
      <c r="A328" s="232" t="s">
        <v>120</v>
      </c>
      <c r="B328" s="1576" t="s">
        <v>384</v>
      </c>
      <c r="C328" s="1577"/>
      <c r="D328" s="1577"/>
      <c r="E328" s="1577"/>
      <c r="F328" s="1577"/>
      <c r="G328" s="1577"/>
      <c r="H328" s="1577"/>
      <c r="I328" s="1577"/>
      <c r="J328" s="1577"/>
      <c r="K328" s="1577"/>
      <c r="L328" s="1577"/>
      <c r="M328" s="1577"/>
      <c r="N328" s="1578"/>
      <c r="O328" s="986"/>
      <c r="P328" s="982"/>
    </row>
    <row r="329" spans="1:16" ht="19.5" customHeight="1" thickBot="1" x14ac:dyDescent="0.3">
      <c r="A329" s="232" t="s">
        <v>123</v>
      </c>
      <c r="B329" s="1576" t="s">
        <v>386</v>
      </c>
      <c r="C329" s="1577"/>
      <c r="D329" s="1577"/>
      <c r="E329" s="1577"/>
      <c r="F329" s="1577"/>
      <c r="G329" s="1577"/>
      <c r="H329" s="1577"/>
      <c r="I329" s="1577"/>
      <c r="J329" s="1577"/>
      <c r="K329" s="1577"/>
      <c r="L329" s="1577"/>
      <c r="M329" s="1577"/>
      <c r="N329" s="1578"/>
      <c r="O329" s="986"/>
      <c r="P329" s="982"/>
    </row>
    <row r="330" spans="1:16" ht="36" customHeight="1" x14ac:dyDescent="0.25">
      <c r="A330" s="228"/>
      <c r="B330" s="1492"/>
      <c r="C330" s="1560" t="s">
        <v>2</v>
      </c>
      <c r="D330" s="1560" t="s">
        <v>2</v>
      </c>
      <c r="E330" s="1486"/>
      <c r="F330" s="1486"/>
      <c r="G330" s="239" t="s">
        <v>900</v>
      </c>
      <c r="H330" s="1091" t="s">
        <v>3576</v>
      </c>
      <c r="I330" s="241" t="s">
        <v>8</v>
      </c>
      <c r="J330" s="1591" t="s">
        <v>850</v>
      </c>
      <c r="K330" s="1579" t="s">
        <v>3278</v>
      </c>
      <c r="L330" s="1579" t="s">
        <v>3279</v>
      </c>
      <c r="M330" s="1560"/>
      <c r="N330" s="1588" t="s">
        <v>2</v>
      </c>
      <c r="O330" s="1525" t="s">
        <v>3431</v>
      </c>
      <c r="P330" s="1514"/>
    </row>
    <row r="331" spans="1:16" ht="36" customHeight="1" x14ac:dyDescent="0.25">
      <c r="A331" s="228"/>
      <c r="B331" s="1493"/>
      <c r="C331" s="1561"/>
      <c r="D331" s="1561"/>
      <c r="E331" s="1584"/>
      <c r="F331" s="1584"/>
      <c r="G331" s="32" t="s">
        <v>731</v>
      </c>
      <c r="H331" s="49" t="s">
        <v>593</v>
      </c>
      <c r="I331" s="55" t="s">
        <v>593</v>
      </c>
      <c r="J331" s="1592"/>
      <c r="K331" s="1581"/>
      <c r="L331" s="1581"/>
      <c r="M331" s="1561"/>
      <c r="N331" s="1589"/>
      <c r="O331" s="1535"/>
      <c r="P331" s="1515"/>
    </row>
    <row r="332" spans="1:16" ht="49.5" customHeight="1" thickBot="1" x14ac:dyDescent="0.3">
      <c r="A332" s="228"/>
      <c r="B332" s="1494"/>
      <c r="C332" s="1562"/>
      <c r="D332" s="1562"/>
      <c r="E332" s="1487"/>
      <c r="F332" s="1487"/>
      <c r="G332" s="189" t="s">
        <v>735</v>
      </c>
      <c r="H332" s="234" t="s">
        <v>1128</v>
      </c>
      <c r="I332" s="238" t="s">
        <v>863</v>
      </c>
      <c r="J332" s="1593"/>
      <c r="K332" s="1582"/>
      <c r="L332" s="1582"/>
      <c r="M332" s="1562"/>
      <c r="N332" s="1590"/>
      <c r="O332" s="1526"/>
      <c r="P332" s="1516"/>
    </row>
    <row r="333" spans="1:16" ht="36" customHeight="1" x14ac:dyDescent="0.25">
      <c r="A333" s="228"/>
      <c r="B333" s="1492"/>
      <c r="C333" s="1560" t="s">
        <v>2</v>
      </c>
      <c r="D333" s="1560" t="s">
        <v>2</v>
      </c>
      <c r="E333" s="1486"/>
      <c r="F333" s="1486"/>
      <c r="G333" s="239" t="s">
        <v>900</v>
      </c>
      <c r="H333" s="1091" t="s">
        <v>2848</v>
      </c>
      <c r="I333" s="241" t="s">
        <v>8</v>
      </c>
      <c r="J333" s="1591" t="s">
        <v>850</v>
      </c>
      <c r="K333" s="1579" t="s">
        <v>3278</v>
      </c>
      <c r="L333" s="1579" t="s">
        <v>3279</v>
      </c>
      <c r="M333" s="1560"/>
      <c r="N333" s="1588" t="s">
        <v>2</v>
      </c>
      <c r="O333" s="1522"/>
      <c r="P333" s="1432" t="s">
        <v>3430</v>
      </c>
    </row>
    <row r="334" spans="1:16" ht="36" customHeight="1" x14ac:dyDescent="0.25">
      <c r="A334" s="228"/>
      <c r="B334" s="1493"/>
      <c r="C334" s="1561"/>
      <c r="D334" s="1561"/>
      <c r="E334" s="1584"/>
      <c r="F334" s="1584"/>
      <c r="G334" s="32" t="s">
        <v>731</v>
      </c>
      <c r="H334" s="49" t="s">
        <v>593</v>
      </c>
      <c r="I334" s="55" t="s">
        <v>593</v>
      </c>
      <c r="J334" s="1592"/>
      <c r="K334" s="1581"/>
      <c r="L334" s="1581"/>
      <c r="M334" s="1561"/>
      <c r="N334" s="1589"/>
      <c r="O334" s="1558"/>
      <c r="P334" s="1433"/>
    </row>
    <row r="335" spans="1:16" ht="49.5" customHeight="1" thickBot="1" x14ac:dyDescent="0.3">
      <c r="A335" s="228"/>
      <c r="B335" s="1494"/>
      <c r="C335" s="1562"/>
      <c r="D335" s="1562"/>
      <c r="E335" s="1487"/>
      <c r="F335" s="1487"/>
      <c r="G335" s="189" t="s">
        <v>735</v>
      </c>
      <c r="H335" s="234" t="s">
        <v>1128</v>
      </c>
      <c r="I335" s="238" t="s">
        <v>863</v>
      </c>
      <c r="J335" s="1593"/>
      <c r="K335" s="1582"/>
      <c r="L335" s="1582"/>
      <c r="M335" s="1562"/>
      <c r="N335" s="1590"/>
      <c r="O335" s="1559"/>
      <c r="P335" s="1434"/>
    </row>
    <row r="336" spans="1:16" ht="21" customHeight="1" thickBot="1" x14ac:dyDescent="0.3">
      <c r="A336" s="232" t="s">
        <v>120</v>
      </c>
      <c r="B336" s="1576" t="s">
        <v>384</v>
      </c>
      <c r="C336" s="1577"/>
      <c r="D336" s="1577"/>
      <c r="E336" s="1577"/>
      <c r="F336" s="1577"/>
      <c r="G336" s="1577"/>
      <c r="H336" s="1577"/>
      <c r="I336" s="1577"/>
      <c r="J336" s="1577"/>
      <c r="K336" s="1577"/>
      <c r="L336" s="1577"/>
      <c r="M336" s="1577"/>
      <c r="N336" s="1578"/>
      <c r="O336" s="986"/>
      <c r="P336" s="982"/>
    </row>
    <row r="337" spans="1:16" ht="21.75" customHeight="1" thickBot="1" x14ac:dyDescent="0.3">
      <c r="A337" s="232" t="s">
        <v>124</v>
      </c>
      <c r="B337" s="1576" t="s">
        <v>387</v>
      </c>
      <c r="C337" s="1577"/>
      <c r="D337" s="1577"/>
      <c r="E337" s="1577"/>
      <c r="F337" s="1577"/>
      <c r="G337" s="1577"/>
      <c r="H337" s="1577"/>
      <c r="I337" s="1577"/>
      <c r="J337" s="1577"/>
      <c r="K337" s="1577"/>
      <c r="L337" s="1577"/>
      <c r="M337" s="1577"/>
      <c r="N337" s="1578"/>
      <c r="O337" s="986"/>
      <c r="P337" s="982"/>
    </row>
    <row r="338" spans="1:16" ht="36" customHeight="1" x14ac:dyDescent="0.25">
      <c r="A338" s="228"/>
      <c r="B338" s="1492"/>
      <c r="C338" s="1560" t="s">
        <v>2</v>
      </c>
      <c r="D338" s="1560" t="s">
        <v>2</v>
      </c>
      <c r="E338" s="1486"/>
      <c r="F338" s="1486"/>
      <c r="G338" s="239" t="s">
        <v>731</v>
      </c>
      <c r="H338" s="233" t="s">
        <v>593</v>
      </c>
      <c r="I338" s="235" t="s">
        <v>593</v>
      </c>
      <c r="J338" s="1591" t="s">
        <v>851</v>
      </c>
      <c r="K338" s="1570" t="s">
        <v>2807</v>
      </c>
      <c r="L338" s="1570" t="s">
        <v>2808</v>
      </c>
      <c r="M338" s="1560" t="s">
        <v>2</v>
      </c>
      <c r="N338" s="1638"/>
      <c r="O338" s="1525"/>
      <c r="P338" s="1432" t="s">
        <v>3594</v>
      </c>
    </row>
    <row r="339" spans="1:16" ht="36" customHeight="1" x14ac:dyDescent="0.25">
      <c r="A339" s="228"/>
      <c r="B339" s="1493"/>
      <c r="C339" s="1561"/>
      <c r="D339" s="1561"/>
      <c r="E339" s="1584"/>
      <c r="F339" s="1584"/>
      <c r="G339" s="32" t="s">
        <v>748</v>
      </c>
      <c r="H339" s="49" t="s">
        <v>620</v>
      </c>
      <c r="I339" s="55" t="s">
        <v>619</v>
      </c>
      <c r="J339" s="1592"/>
      <c r="K339" s="1571"/>
      <c r="L339" s="1571"/>
      <c r="M339" s="1561"/>
      <c r="N339" s="1640"/>
      <c r="O339" s="1541"/>
      <c r="P339" s="1433"/>
    </row>
    <row r="340" spans="1:16" ht="51.75" customHeight="1" thickBot="1" x14ac:dyDescent="0.3">
      <c r="A340" s="228"/>
      <c r="B340" s="1494"/>
      <c r="C340" s="1562"/>
      <c r="D340" s="1562"/>
      <c r="E340" s="1487"/>
      <c r="F340" s="1487"/>
      <c r="G340" s="189" t="s">
        <v>764</v>
      </c>
      <c r="H340" s="234" t="s">
        <v>1128</v>
      </c>
      <c r="I340" s="238" t="s">
        <v>376</v>
      </c>
      <c r="J340" s="1593"/>
      <c r="K340" s="1572"/>
      <c r="L340" s="1572"/>
      <c r="M340" s="1562"/>
      <c r="N340" s="1639"/>
      <c r="O340" s="1527"/>
      <c r="P340" s="1434"/>
    </row>
    <row r="341" spans="1:16" ht="36" customHeight="1" x14ac:dyDescent="0.25">
      <c r="A341" s="228"/>
      <c r="B341" s="1492"/>
      <c r="C341" s="1560" t="s">
        <v>2</v>
      </c>
      <c r="D341" s="1560" t="s">
        <v>2</v>
      </c>
      <c r="E341" s="1486"/>
      <c r="F341" s="1486"/>
      <c r="G341" s="239" t="s">
        <v>731</v>
      </c>
      <c r="H341" s="233" t="s">
        <v>593</v>
      </c>
      <c r="I341" s="235" t="s">
        <v>593</v>
      </c>
      <c r="J341" s="1591" t="s">
        <v>852</v>
      </c>
      <c r="K341" s="1570" t="s">
        <v>2809</v>
      </c>
      <c r="L341" s="1570" t="s">
        <v>2810</v>
      </c>
      <c r="M341" s="1560" t="s">
        <v>2</v>
      </c>
      <c r="N341" s="1638"/>
      <c r="O341" s="1525"/>
      <c r="P341" s="1432" t="s">
        <v>3594</v>
      </c>
    </row>
    <row r="342" spans="1:16" ht="36" customHeight="1" x14ac:dyDescent="0.25">
      <c r="A342" s="228"/>
      <c r="B342" s="1493"/>
      <c r="C342" s="1561"/>
      <c r="D342" s="1561"/>
      <c r="E342" s="1584"/>
      <c r="F342" s="1584"/>
      <c r="G342" s="32" t="s">
        <v>748</v>
      </c>
      <c r="H342" s="49" t="s">
        <v>620</v>
      </c>
      <c r="I342" s="55" t="s">
        <v>619</v>
      </c>
      <c r="J342" s="1592"/>
      <c r="K342" s="1571"/>
      <c r="L342" s="1571"/>
      <c r="M342" s="1561"/>
      <c r="N342" s="1640"/>
      <c r="O342" s="1541"/>
      <c r="P342" s="1433"/>
    </row>
    <row r="343" spans="1:16" ht="54.75" customHeight="1" thickBot="1" x14ac:dyDescent="0.3">
      <c r="A343" s="228"/>
      <c r="B343" s="1494"/>
      <c r="C343" s="1562"/>
      <c r="D343" s="1562"/>
      <c r="E343" s="1487"/>
      <c r="F343" s="1487"/>
      <c r="G343" s="189" t="s">
        <v>765</v>
      </c>
      <c r="H343" s="234" t="s">
        <v>1128</v>
      </c>
      <c r="I343" s="238" t="s">
        <v>376</v>
      </c>
      <c r="J343" s="1593"/>
      <c r="K343" s="1572"/>
      <c r="L343" s="1572"/>
      <c r="M343" s="1562"/>
      <c r="N343" s="1639"/>
      <c r="O343" s="1527"/>
      <c r="P343" s="1434"/>
    </row>
    <row r="344" spans="1:16" ht="45" customHeight="1" x14ac:dyDescent="0.25">
      <c r="A344" s="228"/>
      <c r="B344" s="1563"/>
      <c r="C344" s="1560" t="s">
        <v>2</v>
      </c>
      <c r="D344" s="1560" t="s">
        <v>2</v>
      </c>
      <c r="E344" s="1486"/>
      <c r="F344" s="1486"/>
      <c r="G344" s="1085" t="s">
        <v>731</v>
      </c>
      <c r="H344" s="1091" t="s">
        <v>593</v>
      </c>
      <c r="I344" s="1086" t="s">
        <v>593</v>
      </c>
      <c r="J344" s="1663" t="s">
        <v>2847</v>
      </c>
      <c r="K344" s="1570" t="s">
        <v>2771</v>
      </c>
      <c r="L344" s="1570" t="s">
        <v>2772</v>
      </c>
      <c r="M344" s="1560" t="s">
        <v>2</v>
      </c>
      <c r="N344" s="1638"/>
      <c r="O344" s="1444" t="s">
        <v>3431</v>
      </c>
      <c r="P344" s="1501" t="s">
        <v>3430</v>
      </c>
    </row>
    <row r="345" spans="1:16" ht="36" customHeight="1" x14ac:dyDescent="0.25">
      <c r="A345" s="228"/>
      <c r="B345" s="1564"/>
      <c r="C345" s="1561"/>
      <c r="D345" s="1561"/>
      <c r="E345" s="1584"/>
      <c r="F345" s="1584"/>
      <c r="G345" s="1065" t="s">
        <v>748</v>
      </c>
      <c r="H345" s="1092" t="s">
        <v>620</v>
      </c>
      <c r="I345" s="1066" t="s">
        <v>619</v>
      </c>
      <c r="J345" s="1713"/>
      <c r="K345" s="1571"/>
      <c r="L345" s="1571"/>
      <c r="M345" s="1561"/>
      <c r="N345" s="1640"/>
      <c r="O345" s="1445"/>
      <c r="P345" s="1512"/>
    </row>
    <row r="346" spans="1:16" ht="50.25" customHeight="1" thickBot="1" x14ac:dyDescent="0.3">
      <c r="A346" s="228"/>
      <c r="B346" s="1565"/>
      <c r="C346" s="1562"/>
      <c r="D346" s="1562"/>
      <c r="E346" s="1487"/>
      <c r="F346" s="1487"/>
      <c r="G346" s="1067" t="s">
        <v>738</v>
      </c>
      <c r="H346" s="1082" t="s">
        <v>1129</v>
      </c>
      <c r="I346" s="1068" t="s">
        <v>30</v>
      </c>
      <c r="J346" s="1664"/>
      <c r="K346" s="1572"/>
      <c r="L346" s="1572"/>
      <c r="M346" s="1562"/>
      <c r="N346" s="1639"/>
      <c r="O346" s="1446"/>
      <c r="P346" s="1513"/>
    </row>
    <row r="347" spans="1:16" ht="36" customHeight="1" x14ac:dyDescent="0.25">
      <c r="A347" s="228"/>
      <c r="B347" s="1492"/>
      <c r="C347" s="1598" t="s">
        <v>2</v>
      </c>
      <c r="D347" s="1598" t="s">
        <v>2</v>
      </c>
      <c r="E347" s="1486"/>
      <c r="F347" s="1486"/>
      <c r="G347" s="239" t="s">
        <v>731</v>
      </c>
      <c r="H347" s="240" t="s">
        <v>593</v>
      </c>
      <c r="I347" s="241" t="s">
        <v>593</v>
      </c>
      <c r="J347" s="1594" t="s">
        <v>1331</v>
      </c>
      <c r="K347" s="1596" t="s">
        <v>1329</v>
      </c>
      <c r="L347" s="1596" t="s">
        <v>1330</v>
      </c>
      <c r="M347" s="1588" t="s">
        <v>2</v>
      </c>
      <c r="N347" s="1588" t="s">
        <v>2</v>
      </c>
      <c r="O347" s="1525" t="s">
        <v>3431</v>
      </c>
      <c r="P347" s="1432" t="s">
        <v>3430</v>
      </c>
    </row>
    <row r="348" spans="1:16" ht="41.25" customHeight="1" thickBot="1" x14ac:dyDescent="0.3">
      <c r="A348" s="228"/>
      <c r="B348" s="1494"/>
      <c r="C348" s="1599"/>
      <c r="D348" s="1599"/>
      <c r="E348" s="1487"/>
      <c r="F348" s="1487"/>
      <c r="G348" s="189" t="s">
        <v>768</v>
      </c>
      <c r="H348" s="242" t="s">
        <v>1128</v>
      </c>
      <c r="I348" s="243" t="s">
        <v>611</v>
      </c>
      <c r="J348" s="1595"/>
      <c r="K348" s="1597"/>
      <c r="L348" s="1597"/>
      <c r="M348" s="1590"/>
      <c r="N348" s="1590"/>
      <c r="O348" s="1526"/>
      <c r="P348" s="1434"/>
    </row>
    <row r="349" spans="1:16" ht="21" customHeight="1" thickBot="1" x14ac:dyDescent="0.3">
      <c r="A349" s="232" t="s">
        <v>120</v>
      </c>
      <c r="B349" s="1576" t="s">
        <v>384</v>
      </c>
      <c r="C349" s="1577"/>
      <c r="D349" s="1577"/>
      <c r="E349" s="1577"/>
      <c r="F349" s="1577"/>
      <c r="G349" s="1577"/>
      <c r="H349" s="1577"/>
      <c r="I349" s="1577"/>
      <c r="J349" s="1577"/>
      <c r="K349" s="1577"/>
      <c r="L349" s="1577"/>
      <c r="M349" s="1577"/>
      <c r="N349" s="1578"/>
      <c r="O349" s="986"/>
      <c r="P349" s="982"/>
    </row>
    <row r="350" spans="1:16" ht="21" customHeight="1" thickBot="1" x14ac:dyDescent="0.3">
      <c r="A350" s="232" t="s">
        <v>645</v>
      </c>
      <c r="B350" s="1576" t="s">
        <v>388</v>
      </c>
      <c r="C350" s="1577"/>
      <c r="D350" s="1577"/>
      <c r="E350" s="1577"/>
      <c r="F350" s="1577"/>
      <c r="G350" s="1577"/>
      <c r="H350" s="1577"/>
      <c r="I350" s="1577"/>
      <c r="J350" s="1577"/>
      <c r="K350" s="1577"/>
      <c r="L350" s="1577"/>
      <c r="M350" s="1577"/>
      <c r="N350" s="1578"/>
      <c r="O350" s="986"/>
      <c r="P350" s="982"/>
    </row>
    <row r="351" spans="1:16" ht="36" customHeight="1" x14ac:dyDescent="0.25">
      <c r="A351" s="228"/>
      <c r="B351" s="1585"/>
      <c r="C351" s="1560" t="s">
        <v>2</v>
      </c>
      <c r="D351" s="1560" t="s">
        <v>2</v>
      </c>
      <c r="E351" s="1566"/>
      <c r="F351" s="1566"/>
      <c r="G351" s="239" t="s">
        <v>731</v>
      </c>
      <c r="H351" s="240" t="s">
        <v>593</v>
      </c>
      <c r="I351" s="241" t="s">
        <v>593</v>
      </c>
      <c r="J351" s="1420" t="s">
        <v>3166</v>
      </c>
      <c r="K351" s="1579" t="s">
        <v>3167</v>
      </c>
      <c r="L351" s="1579" t="s">
        <v>3168</v>
      </c>
      <c r="M351" s="1560" t="s">
        <v>2</v>
      </c>
      <c r="N351" s="1588" t="s">
        <v>2</v>
      </c>
      <c r="O351" s="1525" t="s">
        <v>3431</v>
      </c>
      <c r="P351" s="1432" t="s">
        <v>3430</v>
      </c>
    </row>
    <row r="352" spans="1:16" ht="36" customHeight="1" x14ac:dyDescent="0.25">
      <c r="A352" s="228"/>
      <c r="B352" s="1586"/>
      <c r="C352" s="1561"/>
      <c r="D352" s="1561"/>
      <c r="E352" s="1567"/>
      <c r="F352" s="1567"/>
      <c r="G352" s="32" t="s">
        <v>742</v>
      </c>
      <c r="H352" s="41" t="s">
        <v>625</v>
      </c>
      <c r="I352" s="41" t="s">
        <v>625</v>
      </c>
      <c r="J352" s="1191"/>
      <c r="K352" s="1581"/>
      <c r="L352" s="1581"/>
      <c r="M352" s="1561"/>
      <c r="N352" s="1589"/>
      <c r="O352" s="1541"/>
      <c r="P352" s="1456"/>
    </row>
    <row r="353" spans="1:16" ht="36" customHeight="1" thickBot="1" x14ac:dyDescent="0.3">
      <c r="A353" s="228"/>
      <c r="B353" s="1587"/>
      <c r="C353" s="1562"/>
      <c r="D353" s="1562"/>
      <c r="E353" s="1568"/>
      <c r="F353" s="1568"/>
      <c r="G353" s="189" t="s">
        <v>743</v>
      </c>
      <c r="H353" s="242" t="s">
        <v>148</v>
      </c>
      <c r="I353" s="243" t="s">
        <v>861</v>
      </c>
      <c r="J353" s="1569"/>
      <c r="K353" s="1582"/>
      <c r="L353" s="1582"/>
      <c r="M353" s="1562"/>
      <c r="N353" s="1590"/>
      <c r="O353" s="1527"/>
      <c r="P353" s="1450"/>
    </row>
    <row r="354" spans="1:16" ht="36" customHeight="1" x14ac:dyDescent="0.25">
      <c r="A354" s="228"/>
      <c r="B354" s="1585"/>
      <c r="C354" s="1560" t="s">
        <v>2</v>
      </c>
      <c r="D354" s="1560" t="s">
        <v>2</v>
      </c>
      <c r="E354" s="1566"/>
      <c r="F354" s="1566"/>
      <c r="G354" s="1085" t="s">
        <v>731</v>
      </c>
      <c r="H354" s="1091" t="s">
        <v>1128</v>
      </c>
      <c r="I354" s="1086" t="s">
        <v>593</v>
      </c>
      <c r="J354" s="1663" t="s">
        <v>3479</v>
      </c>
      <c r="K354" s="1579" t="s">
        <v>3480</v>
      </c>
      <c r="L354" s="1579" t="s">
        <v>3481</v>
      </c>
      <c r="M354" s="1560" t="s">
        <v>2</v>
      </c>
      <c r="N354" s="1588" t="s">
        <v>2</v>
      </c>
      <c r="O354" s="1525" t="s">
        <v>3431</v>
      </c>
      <c r="P354" s="1432"/>
    </row>
    <row r="355" spans="1:16" ht="36" customHeight="1" x14ac:dyDescent="0.25">
      <c r="A355" s="228"/>
      <c r="B355" s="1586"/>
      <c r="C355" s="1561"/>
      <c r="D355" s="1561"/>
      <c r="E355" s="1567"/>
      <c r="F355" s="1567"/>
      <c r="G355" s="1065" t="s">
        <v>742</v>
      </c>
      <c r="H355" s="1066" t="s">
        <v>625</v>
      </c>
      <c r="I355" s="1066" t="s">
        <v>625</v>
      </c>
      <c r="J355" s="1713"/>
      <c r="K355" s="1581"/>
      <c r="L355" s="1581"/>
      <c r="M355" s="1561"/>
      <c r="N355" s="1589"/>
      <c r="O355" s="1541"/>
      <c r="P355" s="1456"/>
    </row>
    <row r="356" spans="1:16" ht="36" customHeight="1" x14ac:dyDescent="0.25">
      <c r="A356" s="228"/>
      <c r="B356" s="1710"/>
      <c r="C356" s="1711"/>
      <c r="D356" s="1711"/>
      <c r="E356" s="1723"/>
      <c r="F356" s="1723"/>
      <c r="G356" s="1065" t="s">
        <v>744</v>
      </c>
      <c r="H356" s="1066" t="s">
        <v>126</v>
      </c>
      <c r="I356" s="1066" t="s">
        <v>2871</v>
      </c>
      <c r="J356" s="1720"/>
      <c r="K356" s="1721"/>
      <c r="L356" s="1721"/>
      <c r="M356" s="1711"/>
      <c r="N356" s="1722"/>
      <c r="O356" s="1543"/>
      <c r="P356" s="1460"/>
    </row>
    <row r="357" spans="1:16" ht="36" customHeight="1" thickBot="1" x14ac:dyDescent="0.3">
      <c r="A357" s="228"/>
      <c r="B357" s="1587"/>
      <c r="C357" s="1562"/>
      <c r="D357" s="1562"/>
      <c r="E357" s="1568"/>
      <c r="F357" s="1568"/>
      <c r="G357" s="1067" t="s">
        <v>743</v>
      </c>
      <c r="H357" s="1068" t="s">
        <v>3475</v>
      </c>
      <c r="I357" s="1068" t="s">
        <v>861</v>
      </c>
      <c r="J357" s="1664"/>
      <c r="K357" s="1582"/>
      <c r="L357" s="1582"/>
      <c r="M357" s="1562"/>
      <c r="N357" s="1590"/>
      <c r="O357" s="1527"/>
      <c r="P357" s="1450"/>
    </row>
    <row r="358" spans="1:16" ht="36" customHeight="1" x14ac:dyDescent="0.25">
      <c r="A358" s="228"/>
      <c r="B358" s="1585"/>
      <c r="C358" s="1560" t="s">
        <v>2</v>
      </c>
      <c r="D358" s="1560" t="s">
        <v>2</v>
      </c>
      <c r="E358" s="1566"/>
      <c r="F358" s="1566"/>
      <c r="G358" s="1085" t="s">
        <v>731</v>
      </c>
      <c r="H358" s="1091" t="s">
        <v>593</v>
      </c>
      <c r="I358" s="1086" t="s">
        <v>593</v>
      </c>
      <c r="J358" s="1663" t="s">
        <v>3442</v>
      </c>
      <c r="K358" s="1579" t="s">
        <v>3440</v>
      </c>
      <c r="L358" s="1579" t="s">
        <v>3441</v>
      </c>
      <c r="M358" s="1560" t="s">
        <v>2</v>
      </c>
      <c r="N358" s="1588" t="s">
        <v>2</v>
      </c>
      <c r="O358" s="1525" t="s">
        <v>3431</v>
      </c>
      <c r="P358" s="1432" t="s">
        <v>3430</v>
      </c>
    </row>
    <row r="359" spans="1:16" ht="36" customHeight="1" x14ac:dyDescent="0.25">
      <c r="A359" s="228"/>
      <c r="B359" s="1586"/>
      <c r="C359" s="1561"/>
      <c r="D359" s="1561"/>
      <c r="E359" s="1567"/>
      <c r="F359" s="1567"/>
      <c r="G359" s="1065" t="s">
        <v>742</v>
      </c>
      <c r="H359" s="1066" t="s">
        <v>625</v>
      </c>
      <c r="I359" s="1066" t="s">
        <v>625</v>
      </c>
      <c r="J359" s="1713"/>
      <c r="K359" s="1581"/>
      <c r="L359" s="1581"/>
      <c r="M359" s="1561"/>
      <c r="N359" s="1589"/>
      <c r="O359" s="1541"/>
      <c r="P359" s="1456"/>
    </row>
    <row r="360" spans="1:16" ht="36" customHeight="1" x14ac:dyDescent="0.25">
      <c r="A360" s="228"/>
      <c r="B360" s="1710"/>
      <c r="C360" s="1711"/>
      <c r="D360" s="1711"/>
      <c r="E360" s="1723"/>
      <c r="F360" s="1723"/>
      <c r="G360" s="1065" t="s">
        <v>730</v>
      </c>
      <c r="H360" s="1709" t="s">
        <v>3439</v>
      </c>
      <c r="I360" s="1066" t="s">
        <v>8</v>
      </c>
      <c r="J360" s="1720"/>
      <c r="K360" s="1721"/>
      <c r="L360" s="1721"/>
      <c r="M360" s="1711"/>
      <c r="N360" s="1722"/>
      <c r="O360" s="1543"/>
      <c r="P360" s="1460"/>
    </row>
    <row r="361" spans="1:16" ht="36" customHeight="1" x14ac:dyDescent="0.25">
      <c r="A361" s="228"/>
      <c r="B361" s="1710"/>
      <c r="C361" s="1711"/>
      <c r="D361" s="1711"/>
      <c r="E361" s="1723"/>
      <c r="F361" s="1723"/>
      <c r="G361" s="1065" t="s">
        <v>1343</v>
      </c>
      <c r="H361" s="1481"/>
      <c r="I361" s="1066" t="s">
        <v>8</v>
      </c>
      <c r="J361" s="1720"/>
      <c r="K361" s="1721"/>
      <c r="L361" s="1721"/>
      <c r="M361" s="1711"/>
      <c r="N361" s="1722"/>
      <c r="O361" s="1543"/>
      <c r="P361" s="1460"/>
    </row>
    <row r="362" spans="1:16" ht="36" customHeight="1" thickBot="1" x14ac:dyDescent="0.3">
      <c r="A362" s="228"/>
      <c r="B362" s="1587"/>
      <c r="C362" s="1562"/>
      <c r="D362" s="1562"/>
      <c r="E362" s="1568"/>
      <c r="F362" s="1568"/>
      <c r="G362" s="1067" t="s">
        <v>743</v>
      </c>
      <c r="H362" s="1082" t="s">
        <v>3224</v>
      </c>
      <c r="I362" s="1068" t="s">
        <v>861</v>
      </c>
      <c r="J362" s="1664"/>
      <c r="K362" s="1582"/>
      <c r="L362" s="1582"/>
      <c r="M362" s="1562"/>
      <c r="N362" s="1590"/>
      <c r="O362" s="1527"/>
      <c r="P362" s="1450"/>
    </row>
    <row r="363" spans="1:16" ht="36" customHeight="1" x14ac:dyDescent="0.25">
      <c r="A363" s="228"/>
      <c r="B363" s="1585"/>
      <c r="C363" s="1560" t="s">
        <v>2</v>
      </c>
      <c r="D363" s="1560" t="s">
        <v>2</v>
      </c>
      <c r="E363" s="1566"/>
      <c r="F363" s="1566"/>
      <c r="G363" s="1085" t="s">
        <v>731</v>
      </c>
      <c r="H363" s="1091" t="s">
        <v>593</v>
      </c>
      <c r="I363" s="1086" t="s">
        <v>593</v>
      </c>
      <c r="J363" s="1663" t="s">
        <v>3448</v>
      </c>
      <c r="K363" s="1579" t="s">
        <v>3446</v>
      </c>
      <c r="L363" s="1579" t="s">
        <v>3447</v>
      </c>
      <c r="M363" s="1560" t="s">
        <v>2</v>
      </c>
      <c r="N363" s="1588" t="s">
        <v>2</v>
      </c>
      <c r="O363" s="1525" t="s">
        <v>3431</v>
      </c>
      <c r="P363" s="1432" t="s">
        <v>3430</v>
      </c>
    </row>
    <row r="364" spans="1:16" ht="36" customHeight="1" x14ac:dyDescent="0.25">
      <c r="A364" s="228"/>
      <c r="B364" s="1586"/>
      <c r="C364" s="1561"/>
      <c r="D364" s="1561"/>
      <c r="E364" s="1567"/>
      <c r="F364" s="1567"/>
      <c r="G364" s="1065" t="s">
        <v>742</v>
      </c>
      <c r="H364" s="1066" t="s">
        <v>625</v>
      </c>
      <c r="I364" s="1066" t="s">
        <v>625</v>
      </c>
      <c r="J364" s="1713"/>
      <c r="K364" s="1581"/>
      <c r="L364" s="1581"/>
      <c r="M364" s="1561"/>
      <c r="N364" s="1589"/>
      <c r="O364" s="1541"/>
      <c r="P364" s="1456"/>
    </row>
    <row r="365" spans="1:16" ht="36" customHeight="1" x14ac:dyDescent="0.25">
      <c r="A365" s="228"/>
      <c r="B365" s="1710"/>
      <c r="C365" s="1711"/>
      <c r="D365" s="1711"/>
      <c r="E365" s="1723"/>
      <c r="F365" s="1723"/>
      <c r="G365" s="1065" t="s">
        <v>730</v>
      </c>
      <c r="H365" s="1709" t="s">
        <v>3445</v>
      </c>
      <c r="I365" s="1066" t="s">
        <v>8</v>
      </c>
      <c r="J365" s="1720"/>
      <c r="K365" s="1721"/>
      <c r="L365" s="1721"/>
      <c r="M365" s="1711"/>
      <c r="N365" s="1722"/>
      <c r="O365" s="1543"/>
      <c r="P365" s="1460"/>
    </row>
    <row r="366" spans="1:16" ht="36" customHeight="1" x14ac:dyDescent="0.25">
      <c r="A366" s="228"/>
      <c r="B366" s="1710"/>
      <c r="C366" s="1711"/>
      <c r="D366" s="1711"/>
      <c r="E366" s="1723"/>
      <c r="F366" s="1723"/>
      <c r="G366" s="1065" t="s">
        <v>1343</v>
      </c>
      <c r="H366" s="1481"/>
      <c r="I366" s="1066" t="s">
        <v>8</v>
      </c>
      <c r="J366" s="1720"/>
      <c r="K366" s="1721"/>
      <c r="L366" s="1721"/>
      <c r="M366" s="1711"/>
      <c r="N366" s="1722"/>
      <c r="O366" s="1543"/>
      <c r="P366" s="1460"/>
    </row>
    <row r="367" spans="1:16" ht="36" customHeight="1" thickBot="1" x14ac:dyDescent="0.3">
      <c r="A367" s="228"/>
      <c r="B367" s="1587"/>
      <c r="C367" s="1562"/>
      <c r="D367" s="1562"/>
      <c r="E367" s="1568"/>
      <c r="F367" s="1568"/>
      <c r="G367" s="1067" t="s">
        <v>743</v>
      </c>
      <c r="H367" s="1082" t="s">
        <v>937</v>
      </c>
      <c r="I367" s="1068" t="s">
        <v>861</v>
      </c>
      <c r="J367" s="1664"/>
      <c r="K367" s="1582"/>
      <c r="L367" s="1582"/>
      <c r="M367" s="1562"/>
      <c r="N367" s="1590"/>
      <c r="O367" s="1527"/>
      <c r="P367" s="1450"/>
    </row>
    <row r="368" spans="1:16" ht="21" customHeight="1" thickBot="1" x14ac:dyDescent="0.3">
      <c r="A368" s="232" t="s">
        <v>120</v>
      </c>
      <c r="B368" s="1576" t="s">
        <v>384</v>
      </c>
      <c r="C368" s="1577"/>
      <c r="D368" s="1577"/>
      <c r="E368" s="1577"/>
      <c r="F368" s="1577"/>
      <c r="G368" s="1577"/>
      <c r="H368" s="1577"/>
      <c r="I368" s="1577"/>
      <c r="J368" s="1577"/>
      <c r="K368" s="1577"/>
      <c r="L368" s="1577"/>
      <c r="M368" s="1577"/>
      <c r="N368" s="1578"/>
      <c r="O368" s="986"/>
      <c r="P368" s="982"/>
    </row>
    <row r="369" spans="1:16" ht="24" customHeight="1" thickBot="1" x14ac:dyDescent="0.3">
      <c r="A369" s="232" t="s">
        <v>646</v>
      </c>
      <c r="B369" s="1576" t="s">
        <v>778</v>
      </c>
      <c r="C369" s="1577"/>
      <c r="D369" s="1577"/>
      <c r="E369" s="1577"/>
      <c r="F369" s="1577"/>
      <c r="G369" s="1577"/>
      <c r="H369" s="1577"/>
      <c r="I369" s="1577"/>
      <c r="J369" s="1577"/>
      <c r="K369" s="1577"/>
      <c r="L369" s="1577"/>
      <c r="M369" s="1577"/>
      <c r="N369" s="1578"/>
      <c r="O369" s="986"/>
      <c r="P369" s="982"/>
    </row>
    <row r="370" spans="1:16" ht="36" customHeight="1" x14ac:dyDescent="0.25">
      <c r="A370" s="228"/>
      <c r="B370" s="1585"/>
      <c r="C370" s="1560" t="s">
        <v>2</v>
      </c>
      <c r="D370" s="1560" t="s">
        <v>2</v>
      </c>
      <c r="E370" s="1566"/>
      <c r="F370" s="1566"/>
      <c r="G370" s="239" t="s">
        <v>731</v>
      </c>
      <c r="H370" s="240" t="s">
        <v>593</v>
      </c>
      <c r="I370" s="241" t="s">
        <v>593</v>
      </c>
      <c r="J370" s="1420" t="s">
        <v>3171</v>
      </c>
      <c r="K370" s="1579" t="s">
        <v>3169</v>
      </c>
      <c r="L370" s="1579" t="s">
        <v>3170</v>
      </c>
      <c r="M370" s="1560" t="s">
        <v>2</v>
      </c>
      <c r="N370" s="1588" t="s">
        <v>2</v>
      </c>
      <c r="O370" s="1525" t="s">
        <v>3431</v>
      </c>
      <c r="P370" s="1432" t="s">
        <v>3430</v>
      </c>
    </row>
    <row r="371" spans="1:16" ht="36" customHeight="1" x14ac:dyDescent="0.25">
      <c r="A371" s="228"/>
      <c r="B371" s="1586"/>
      <c r="C371" s="1561"/>
      <c r="D371" s="1561"/>
      <c r="E371" s="1567"/>
      <c r="F371" s="1567"/>
      <c r="G371" s="32" t="s">
        <v>779</v>
      </c>
      <c r="H371" s="41" t="s">
        <v>1266</v>
      </c>
      <c r="I371" s="41" t="s">
        <v>814</v>
      </c>
      <c r="J371" s="1191"/>
      <c r="K371" s="1581"/>
      <c r="L371" s="1581"/>
      <c r="M371" s="1561"/>
      <c r="N371" s="1589"/>
      <c r="O371" s="1541"/>
      <c r="P371" s="1456"/>
    </row>
    <row r="372" spans="1:16" ht="36" customHeight="1" thickBot="1" x14ac:dyDescent="0.3">
      <c r="A372" s="228"/>
      <c r="B372" s="1587"/>
      <c r="C372" s="1562"/>
      <c r="D372" s="1562"/>
      <c r="E372" s="1568"/>
      <c r="F372" s="1568"/>
      <c r="G372" s="189" t="s">
        <v>780</v>
      </c>
      <c r="H372" s="242" t="s">
        <v>148</v>
      </c>
      <c r="I372" s="243" t="s">
        <v>861</v>
      </c>
      <c r="J372" s="1569"/>
      <c r="K372" s="1582"/>
      <c r="L372" s="1582"/>
      <c r="M372" s="1562"/>
      <c r="N372" s="1590"/>
      <c r="O372" s="1527"/>
      <c r="P372" s="1450"/>
    </row>
    <row r="373" spans="1:16" ht="36" customHeight="1" x14ac:dyDescent="0.25">
      <c r="A373" s="228"/>
      <c r="B373" s="1585"/>
      <c r="C373" s="1560" t="s">
        <v>2</v>
      </c>
      <c r="D373" s="1560" t="s">
        <v>2</v>
      </c>
      <c r="E373" s="1566"/>
      <c r="F373" s="1566"/>
      <c r="G373" s="1085" t="s">
        <v>731</v>
      </c>
      <c r="H373" s="1091" t="s">
        <v>593</v>
      </c>
      <c r="I373" s="1086" t="s">
        <v>593</v>
      </c>
      <c r="J373" s="1663" t="s">
        <v>3449</v>
      </c>
      <c r="K373" s="1579" t="s">
        <v>3451</v>
      </c>
      <c r="L373" s="1579" t="s">
        <v>3452</v>
      </c>
      <c r="M373" s="1560" t="s">
        <v>2</v>
      </c>
      <c r="N373" s="1588" t="s">
        <v>2</v>
      </c>
      <c r="O373" s="1525" t="s">
        <v>3431</v>
      </c>
      <c r="P373" s="1432" t="s">
        <v>3430</v>
      </c>
    </row>
    <row r="374" spans="1:16" ht="36" customHeight="1" x14ac:dyDescent="0.25">
      <c r="A374" s="228"/>
      <c r="B374" s="1586"/>
      <c r="C374" s="1561"/>
      <c r="D374" s="1561"/>
      <c r="E374" s="1567"/>
      <c r="F374" s="1567"/>
      <c r="G374" s="1065" t="s">
        <v>779</v>
      </c>
      <c r="H374" s="1066" t="s">
        <v>1266</v>
      </c>
      <c r="I374" s="1066" t="s">
        <v>814</v>
      </c>
      <c r="J374" s="1713"/>
      <c r="K374" s="1581"/>
      <c r="L374" s="1581"/>
      <c r="M374" s="1561"/>
      <c r="N374" s="1589"/>
      <c r="O374" s="1541"/>
      <c r="P374" s="1456"/>
    </row>
    <row r="375" spans="1:16" ht="36" customHeight="1" x14ac:dyDescent="0.25">
      <c r="A375" s="228"/>
      <c r="B375" s="1710"/>
      <c r="C375" s="1711"/>
      <c r="D375" s="1711"/>
      <c r="E375" s="1723"/>
      <c r="F375" s="1723"/>
      <c r="G375" s="1065" t="s">
        <v>730</v>
      </c>
      <c r="H375" s="1709" t="s">
        <v>3455</v>
      </c>
      <c r="I375" s="1066" t="s">
        <v>8</v>
      </c>
      <c r="J375" s="1720"/>
      <c r="K375" s="1721"/>
      <c r="L375" s="1721"/>
      <c r="M375" s="1711"/>
      <c r="N375" s="1722"/>
      <c r="O375" s="1543"/>
      <c r="P375" s="1460"/>
    </row>
    <row r="376" spans="1:16" ht="36" customHeight="1" x14ac:dyDescent="0.25">
      <c r="A376" s="228"/>
      <c r="B376" s="1710"/>
      <c r="C376" s="1711"/>
      <c r="D376" s="1711"/>
      <c r="E376" s="1723"/>
      <c r="F376" s="1723"/>
      <c r="G376" s="1065" t="s">
        <v>781</v>
      </c>
      <c r="H376" s="1481"/>
      <c r="I376" s="1066" t="s">
        <v>8</v>
      </c>
      <c r="J376" s="1720"/>
      <c r="K376" s="1721"/>
      <c r="L376" s="1721"/>
      <c r="M376" s="1711"/>
      <c r="N376" s="1722"/>
      <c r="O376" s="1543"/>
      <c r="P376" s="1460"/>
    </row>
    <row r="377" spans="1:16" ht="36" customHeight="1" thickBot="1" x14ac:dyDescent="0.3">
      <c r="A377" s="228"/>
      <c r="B377" s="1587"/>
      <c r="C377" s="1562"/>
      <c r="D377" s="1562"/>
      <c r="E377" s="1568"/>
      <c r="F377" s="1568"/>
      <c r="G377" s="1067" t="s">
        <v>780</v>
      </c>
      <c r="H377" s="1082" t="s">
        <v>3224</v>
      </c>
      <c r="I377" s="1068" t="s">
        <v>861</v>
      </c>
      <c r="J377" s="1664"/>
      <c r="K377" s="1582"/>
      <c r="L377" s="1582"/>
      <c r="M377" s="1562"/>
      <c r="N377" s="1590"/>
      <c r="O377" s="1527"/>
      <c r="P377" s="1450"/>
    </row>
    <row r="378" spans="1:16" ht="36" customHeight="1" x14ac:dyDescent="0.25">
      <c r="A378" s="228"/>
      <c r="B378" s="1585"/>
      <c r="C378" s="1560" t="s">
        <v>2</v>
      </c>
      <c r="D378" s="1560" t="s">
        <v>2</v>
      </c>
      <c r="E378" s="1566"/>
      <c r="F378" s="1566"/>
      <c r="G378" s="1085" t="s">
        <v>731</v>
      </c>
      <c r="H378" s="1091" t="s">
        <v>593</v>
      </c>
      <c r="I378" s="1086" t="s">
        <v>593</v>
      </c>
      <c r="J378" s="1663" t="s">
        <v>3450</v>
      </c>
      <c r="K378" s="1579" t="s">
        <v>3454</v>
      </c>
      <c r="L378" s="1579" t="s">
        <v>3453</v>
      </c>
      <c r="M378" s="1560" t="s">
        <v>2</v>
      </c>
      <c r="N378" s="1588" t="s">
        <v>2</v>
      </c>
      <c r="O378" s="1525" t="s">
        <v>3431</v>
      </c>
      <c r="P378" s="1432" t="s">
        <v>3430</v>
      </c>
    </row>
    <row r="379" spans="1:16" ht="36" customHeight="1" x14ac:dyDescent="0.25">
      <c r="A379" s="228"/>
      <c r="B379" s="1586"/>
      <c r="C379" s="1561"/>
      <c r="D379" s="1561"/>
      <c r="E379" s="1567"/>
      <c r="F379" s="1567"/>
      <c r="G379" s="1065" t="s">
        <v>779</v>
      </c>
      <c r="H379" s="1066" t="s">
        <v>1266</v>
      </c>
      <c r="I379" s="1066" t="s">
        <v>814</v>
      </c>
      <c r="J379" s="1713"/>
      <c r="K379" s="1581"/>
      <c r="L379" s="1581"/>
      <c r="M379" s="1561"/>
      <c r="N379" s="1589"/>
      <c r="O379" s="1541"/>
      <c r="P379" s="1456"/>
    </row>
    <row r="380" spans="1:16" ht="36" customHeight="1" x14ac:dyDescent="0.25">
      <c r="A380" s="228"/>
      <c r="B380" s="1710"/>
      <c r="C380" s="1711"/>
      <c r="D380" s="1711"/>
      <c r="E380" s="1723"/>
      <c r="F380" s="1723"/>
      <c r="G380" s="1065" t="s">
        <v>730</v>
      </c>
      <c r="H380" s="1709" t="s">
        <v>3456</v>
      </c>
      <c r="I380" s="1066" t="s">
        <v>8</v>
      </c>
      <c r="J380" s="1720"/>
      <c r="K380" s="1721"/>
      <c r="L380" s="1721"/>
      <c r="M380" s="1711"/>
      <c r="N380" s="1722"/>
      <c r="O380" s="1543"/>
      <c r="P380" s="1460"/>
    </row>
    <row r="381" spans="1:16" ht="36" customHeight="1" x14ac:dyDescent="0.25">
      <c r="A381" s="228"/>
      <c r="B381" s="1710"/>
      <c r="C381" s="1711"/>
      <c r="D381" s="1711"/>
      <c r="E381" s="1723"/>
      <c r="F381" s="1723"/>
      <c r="G381" s="1065" t="s">
        <v>781</v>
      </c>
      <c r="H381" s="1481"/>
      <c r="I381" s="1066" t="s">
        <v>8</v>
      </c>
      <c r="J381" s="1720"/>
      <c r="K381" s="1721"/>
      <c r="L381" s="1721"/>
      <c r="M381" s="1711"/>
      <c r="N381" s="1722"/>
      <c r="O381" s="1543"/>
      <c r="P381" s="1460"/>
    </row>
    <row r="382" spans="1:16" ht="36" customHeight="1" thickBot="1" x14ac:dyDescent="0.3">
      <c r="A382" s="228"/>
      <c r="B382" s="1587"/>
      <c r="C382" s="1562"/>
      <c r="D382" s="1562"/>
      <c r="E382" s="1568"/>
      <c r="F382" s="1568"/>
      <c r="G382" s="1067" t="s">
        <v>780</v>
      </c>
      <c r="H382" s="1082" t="s">
        <v>937</v>
      </c>
      <c r="I382" s="1068" t="s">
        <v>861</v>
      </c>
      <c r="J382" s="1664"/>
      <c r="K382" s="1582"/>
      <c r="L382" s="1582"/>
      <c r="M382" s="1562"/>
      <c r="N382" s="1590"/>
      <c r="O382" s="1527"/>
      <c r="P382" s="1450"/>
    </row>
    <row r="383" spans="1:16" ht="21" customHeight="1" thickBot="1" x14ac:dyDescent="0.3">
      <c r="A383" s="232" t="s">
        <v>645</v>
      </c>
      <c r="B383" s="1576" t="s">
        <v>388</v>
      </c>
      <c r="C383" s="1577"/>
      <c r="D383" s="1577"/>
      <c r="E383" s="1577"/>
      <c r="F383" s="1577"/>
      <c r="G383" s="1577"/>
      <c r="H383" s="1577"/>
      <c r="I383" s="1577"/>
      <c r="J383" s="1577"/>
      <c r="K383" s="1577"/>
      <c r="L383" s="1577"/>
      <c r="M383" s="1577"/>
      <c r="N383" s="1578"/>
      <c r="O383" s="986"/>
      <c r="P383" s="982"/>
    </row>
    <row r="384" spans="1:16" ht="24" customHeight="1" thickBot="1" x14ac:dyDescent="0.3">
      <c r="A384" s="232" t="s">
        <v>646</v>
      </c>
      <c r="B384" s="1576" t="s">
        <v>778</v>
      </c>
      <c r="C384" s="1577"/>
      <c r="D384" s="1577"/>
      <c r="E384" s="1577"/>
      <c r="F384" s="1577"/>
      <c r="G384" s="1577"/>
      <c r="H384" s="1577"/>
      <c r="I384" s="1577"/>
      <c r="J384" s="1577"/>
      <c r="K384" s="1577"/>
      <c r="L384" s="1577"/>
      <c r="M384" s="1577"/>
      <c r="N384" s="1578"/>
      <c r="O384" s="986"/>
      <c r="P384" s="982"/>
    </row>
    <row r="385" spans="1:16" ht="36" customHeight="1" x14ac:dyDescent="0.25">
      <c r="A385" s="228"/>
      <c r="B385" s="1585"/>
      <c r="C385" s="1560" t="s">
        <v>2</v>
      </c>
      <c r="D385" s="1560" t="s">
        <v>2</v>
      </c>
      <c r="E385" s="1566"/>
      <c r="F385" s="1566"/>
      <c r="G385" s="1065" t="s">
        <v>742</v>
      </c>
      <c r="H385" s="1066" t="s">
        <v>625</v>
      </c>
      <c r="I385" s="1066" t="s">
        <v>625</v>
      </c>
      <c r="J385" s="1663" t="s">
        <v>3435</v>
      </c>
      <c r="K385" s="1579" t="s">
        <v>3436</v>
      </c>
      <c r="L385" s="1579" t="s">
        <v>3437</v>
      </c>
      <c r="M385" s="1560" t="s">
        <v>2</v>
      </c>
      <c r="N385" s="1588" t="s">
        <v>2</v>
      </c>
      <c r="O385" s="1531"/>
      <c r="P385" s="1432" t="s">
        <v>3594</v>
      </c>
    </row>
    <row r="386" spans="1:16" ht="36" customHeight="1" x14ac:dyDescent="0.25">
      <c r="A386" s="228"/>
      <c r="B386" s="1586"/>
      <c r="C386" s="1561"/>
      <c r="D386" s="1561"/>
      <c r="E386" s="1567"/>
      <c r="F386" s="1567"/>
      <c r="G386" s="1065" t="s">
        <v>743</v>
      </c>
      <c r="H386" s="1066" t="s">
        <v>148</v>
      </c>
      <c r="I386" s="1066" t="s">
        <v>861</v>
      </c>
      <c r="J386" s="1713"/>
      <c r="K386" s="1581"/>
      <c r="L386" s="1581"/>
      <c r="M386" s="1561"/>
      <c r="N386" s="1589"/>
      <c r="O386" s="1539"/>
      <c r="P386" s="1456"/>
    </row>
    <row r="387" spans="1:16" ht="36" customHeight="1" x14ac:dyDescent="0.25">
      <c r="A387" s="228"/>
      <c r="B387" s="1710"/>
      <c r="C387" s="1711"/>
      <c r="D387" s="1711"/>
      <c r="E387" s="1723"/>
      <c r="F387" s="1723"/>
      <c r="G387" s="1065" t="s">
        <v>779</v>
      </c>
      <c r="H387" s="1066" t="s">
        <v>1266</v>
      </c>
      <c r="I387" s="1066" t="s">
        <v>814</v>
      </c>
      <c r="J387" s="1720"/>
      <c r="K387" s="1721"/>
      <c r="L387" s="1721"/>
      <c r="M387" s="1711"/>
      <c r="N387" s="1722"/>
      <c r="O387" s="1761"/>
      <c r="P387" s="1460"/>
    </row>
    <row r="388" spans="1:16" ht="36" customHeight="1" thickBot="1" x14ac:dyDescent="0.3">
      <c r="A388" s="228"/>
      <c r="B388" s="1587"/>
      <c r="C388" s="1562"/>
      <c r="D388" s="1562"/>
      <c r="E388" s="1568"/>
      <c r="F388" s="1568"/>
      <c r="G388" s="1067" t="s">
        <v>780</v>
      </c>
      <c r="H388" s="1082" t="s">
        <v>148</v>
      </c>
      <c r="I388" s="1068" t="s">
        <v>861</v>
      </c>
      <c r="J388" s="1664"/>
      <c r="K388" s="1582"/>
      <c r="L388" s="1582"/>
      <c r="M388" s="1562"/>
      <c r="N388" s="1590"/>
      <c r="O388" s="1540"/>
      <c r="P388" s="1450"/>
    </row>
    <row r="389" spans="1:16" ht="15.75" customHeight="1" thickBot="1" x14ac:dyDescent="0.3">
      <c r="A389" s="232" t="s">
        <v>118</v>
      </c>
      <c r="B389" s="1576" t="s">
        <v>373</v>
      </c>
      <c r="C389" s="1577"/>
      <c r="D389" s="1577"/>
      <c r="E389" s="1577"/>
      <c r="F389" s="1577"/>
      <c r="G389" s="1577"/>
      <c r="H389" s="1577"/>
      <c r="I389" s="1577"/>
      <c r="J389" s="1577"/>
      <c r="K389" s="1577"/>
      <c r="L389" s="1577"/>
      <c r="M389" s="1577"/>
      <c r="N389" s="1578"/>
      <c r="O389" s="986"/>
      <c r="P389" s="982"/>
    </row>
    <row r="390" spans="1:16" ht="15.75" customHeight="1" thickBot="1" x14ac:dyDescent="0.3">
      <c r="A390" s="376" t="s">
        <v>596</v>
      </c>
      <c r="B390" s="1653" t="s">
        <v>354</v>
      </c>
      <c r="C390" s="1654"/>
      <c r="D390" s="1654"/>
      <c r="E390" s="1654"/>
      <c r="F390" s="1654"/>
      <c r="G390" s="1654"/>
      <c r="H390" s="1654"/>
      <c r="I390" s="1654"/>
      <c r="J390" s="1654"/>
      <c r="K390" s="1654"/>
      <c r="L390" s="1654"/>
      <c r="M390" s="1654"/>
      <c r="N390" s="1655"/>
      <c r="O390" s="985"/>
      <c r="P390" s="981"/>
    </row>
    <row r="391" spans="1:16" ht="30" customHeight="1" x14ac:dyDescent="0.25">
      <c r="A391" s="228"/>
      <c r="B391" s="1647" t="s">
        <v>2</v>
      </c>
      <c r="C391" s="1560" t="s">
        <v>2</v>
      </c>
      <c r="D391" s="1560" t="s">
        <v>2</v>
      </c>
      <c r="E391" s="1560" t="s">
        <v>2</v>
      </c>
      <c r="F391" s="1560" t="s">
        <v>2</v>
      </c>
      <c r="G391" s="239" t="s">
        <v>1156</v>
      </c>
      <c r="H391" s="1420" t="s">
        <v>1154</v>
      </c>
      <c r="I391" s="239" t="s">
        <v>8</v>
      </c>
      <c r="J391" s="1420" t="s">
        <v>873</v>
      </c>
      <c r="K391" s="1579" t="s">
        <v>826</v>
      </c>
      <c r="L391" s="1579" t="s">
        <v>887</v>
      </c>
      <c r="M391" s="1560" t="s">
        <v>2</v>
      </c>
      <c r="N391" s="1588" t="s">
        <v>2</v>
      </c>
      <c r="O391" s="1525" t="s">
        <v>3431</v>
      </c>
      <c r="P391" s="1432" t="s">
        <v>3430</v>
      </c>
    </row>
    <row r="392" spans="1:16" ht="39.75" customHeight="1" thickBot="1" x14ac:dyDescent="0.3">
      <c r="A392" s="228"/>
      <c r="B392" s="1648"/>
      <c r="C392" s="1562"/>
      <c r="D392" s="1562"/>
      <c r="E392" s="1562"/>
      <c r="F392" s="1562"/>
      <c r="G392" s="377" t="s">
        <v>716</v>
      </c>
      <c r="H392" s="1569"/>
      <c r="I392" s="189" t="s">
        <v>8</v>
      </c>
      <c r="J392" s="1569"/>
      <c r="K392" s="1582"/>
      <c r="L392" s="1582"/>
      <c r="M392" s="1562"/>
      <c r="N392" s="1590"/>
      <c r="O392" s="1527"/>
      <c r="P392" s="1450"/>
    </row>
    <row r="393" spans="1:16" ht="15.75" customHeight="1" thickBot="1" x14ac:dyDescent="0.3">
      <c r="A393" s="232" t="s">
        <v>645</v>
      </c>
      <c r="B393" s="1576" t="s">
        <v>388</v>
      </c>
      <c r="C393" s="1577"/>
      <c r="D393" s="1577"/>
      <c r="E393" s="1577"/>
      <c r="F393" s="1577"/>
      <c r="G393" s="1577"/>
      <c r="H393" s="1577"/>
      <c r="I393" s="1577"/>
      <c r="J393" s="1577"/>
      <c r="K393" s="1577"/>
      <c r="L393" s="1577"/>
      <c r="M393" s="1577"/>
      <c r="N393" s="1578"/>
      <c r="O393" s="986"/>
      <c r="P393" s="982"/>
    </row>
    <row r="394" spans="1:16" ht="15.75" customHeight="1" thickBot="1" x14ac:dyDescent="0.3">
      <c r="A394" s="376" t="s">
        <v>596</v>
      </c>
      <c r="B394" s="1653" t="s">
        <v>354</v>
      </c>
      <c r="C394" s="1654"/>
      <c r="D394" s="1654"/>
      <c r="E394" s="1654"/>
      <c r="F394" s="1654"/>
      <c r="G394" s="1654"/>
      <c r="H394" s="1654"/>
      <c r="I394" s="1654"/>
      <c r="J394" s="1654"/>
      <c r="K394" s="1654"/>
      <c r="L394" s="1654"/>
      <c r="M394" s="1654"/>
      <c r="N394" s="1655"/>
      <c r="O394" s="985"/>
      <c r="P394" s="981"/>
    </row>
    <row r="395" spans="1:16" ht="22.5" x14ac:dyDescent="0.25">
      <c r="A395" s="228"/>
      <c r="B395" s="1492"/>
      <c r="C395" s="1560" t="s">
        <v>2</v>
      </c>
      <c r="D395" s="1560" t="s">
        <v>2</v>
      </c>
      <c r="E395" s="1560" t="s">
        <v>2</v>
      </c>
      <c r="F395" s="1560" t="s">
        <v>2</v>
      </c>
      <c r="G395" s="239" t="s">
        <v>1156</v>
      </c>
      <c r="H395" s="1591" t="s">
        <v>1157</v>
      </c>
      <c r="I395" s="367" t="s">
        <v>8</v>
      </c>
      <c r="J395" s="1591" t="s">
        <v>872</v>
      </c>
      <c r="K395" s="1596" t="s">
        <v>827</v>
      </c>
      <c r="L395" s="1596" t="s">
        <v>1327</v>
      </c>
      <c r="M395" s="1598" t="s">
        <v>2</v>
      </c>
      <c r="N395" s="1656" t="s">
        <v>2</v>
      </c>
      <c r="O395" s="1525" t="s">
        <v>3431</v>
      </c>
      <c r="P395" s="1432" t="s">
        <v>3430</v>
      </c>
    </row>
    <row r="396" spans="1:16" ht="34.5" thickBot="1" x14ac:dyDescent="0.3">
      <c r="A396" s="228"/>
      <c r="B396" s="1494"/>
      <c r="C396" s="1562"/>
      <c r="D396" s="1562"/>
      <c r="E396" s="1562"/>
      <c r="F396" s="1562"/>
      <c r="G396" s="189" t="s">
        <v>793</v>
      </c>
      <c r="H396" s="1593"/>
      <c r="I396" s="368" t="s">
        <v>8</v>
      </c>
      <c r="J396" s="1593"/>
      <c r="K396" s="1597"/>
      <c r="L396" s="1597"/>
      <c r="M396" s="1599"/>
      <c r="N396" s="1657"/>
      <c r="O396" s="1527"/>
      <c r="P396" s="1450"/>
    </row>
    <row r="397" spans="1:16" ht="15.75" customHeight="1" thickBot="1" x14ac:dyDescent="0.3">
      <c r="A397" s="232" t="s">
        <v>646</v>
      </c>
      <c r="B397" s="1576" t="s">
        <v>778</v>
      </c>
      <c r="C397" s="1577"/>
      <c r="D397" s="1577"/>
      <c r="E397" s="1577"/>
      <c r="F397" s="1577"/>
      <c r="G397" s="1577"/>
      <c r="H397" s="1577"/>
      <c r="I397" s="1577"/>
      <c r="J397" s="1577"/>
      <c r="K397" s="1577"/>
      <c r="L397" s="1577"/>
      <c r="M397" s="1577"/>
      <c r="N397" s="1578"/>
      <c r="O397" s="986"/>
      <c r="P397" s="982"/>
    </row>
    <row r="398" spans="1:16" ht="15.75" customHeight="1" thickBot="1" x14ac:dyDescent="0.3">
      <c r="A398" s="376" t="s">
        <v>596</v>
      </c>
      <c r="B398" s="1653" t="s">
        <v>354</v>
      </c>
      <c r="C398" s="1654"/>
      <c r="D398" s="1654"/>
      <c r="E398" s="1654"/>
      <c r="F398" s="1654"/>
      <c r="G398" s="1654"/>
      <c r="H398" s="1654"/>
      <c r="I398" s="1654"/>
      <c r="J398" s="1654"/>
      <c r="K398" s="1654"/>
      <c r="L398" s="1654"/>
      <c r="M398" s="1654"/>
      <c r="N398" s="1655"/>
      <c r="O398" s="985"/>
      <c r="P398" s="981"/>
    </row>
    <row r="399" spans="1:16" ht="22.5" x14ac:dyDescent="0.25">
      <c r="A399" s="228"/>
      <c r="B399" s="1768" t="s">
        <v>2</v>
      </c>
      <c r="C399" s="1770" t="s">
        <v>2</v>
      </c>
      <c r="D399" s="1770" t="s">
        <v>2</v>
      </c>
      <c r="E399" s="1770" t="s">
        <v>2</v>
      </c>
      <c r="F399" s="1770" t="s">
        <v>2</v>
      </c>
      <c r="G399" s="239" t="s">
        <v>1156</v>
      </c>
      <c r="H399" s="1591" t="s">
        <v>1158</v>
      </c>
      <c r="I399" s="367" t="s">
        <v>8</v>
      </c>
      <c r="J399" s="1591" t="s">
        <v>874</v>
      </c>
      <c r="K399" s="1596" t="s">
        <v>1159</v>
      </c>
      <c r="L399" s="1596" t="s">
        <v>1328</v>
      </c>
      <c r="M399" s="1598" t="s">
        <v>2</v>
      </c>
      <c r="N399" s="1656" t="s">
        <v>2</v>
      </c>
      <c r="O399" s="1525" t="s">
        <v>3431</v>
      </c>
      <c r="P399" s="1432" t="s">
        <v>3430</v>
      </c>
    </row>
    <row r="400" spans="1:16" ht="34.5" thickBot="1" x14ac:dyDescent="0.3">
      <c r="A400" s="228"/>
      <c r="B400" s="1769"/>
      <c r="C400" s="1771"/>
      <c r="D400" s="1771"/>
      <c r="E400" s="1771"/>
      <c r="F400" s="1771"/>
      <c r="G400" s="189" t="s">
        <v>781</v>
      </c>
      <c r="H400" s="1593"/>
      <c r="I400" s="368" t="s">
        <v>8</v>
      </c>
      <c r="J400" s="1593"/>
      <c r="K400" s="1597"/>
      <c r="L400" s="1597"/>
      <c r="M400" s="1599"/>
      <c r="N400" s="1657"/>
      <c r="O400" s="1527"/>
      <c r="P400" s="1450"/>
    </row>
    <row r="401" spans="1:16" ht="18" customHeight="1" thickBot="1" x14ac:dyDescent="0.3">
      <c r="A401" s="232" t="s">
        <v>648</v>
      </c>
      <c r="B401" s="1576" t="s">
        <v>394</v>
      </c>
      <c r="C401" s="1577"/>
      <c r="D401" s="1577"/>
      <c r="E401" s="1577"/>
      <c r="F401" s="1577"/>
      <c r="G401" s="1577"/>
      <c r="H401" s="1577"/>
      <c r="I401" s="1577"/>
      <c r="J401" s="1577"/>
      <c r="K401" s="1577"/>
      <c r="L401" s="1577"/>
      <c r="M401" s="1577"/>
      <c r="N401" s="1578"/>
      <c r="O401" s="986"/>
      <c r="P401" s="982"/>
    </row>
    <row r="402" spans="1:16" ht="15.75" customHeight="1" thickBot="1" x14ac:dyDescent="0.3">
      <c r="A402" s="376" t="s">
        <v>596</v>
      </c>
      <c r="B402" s="1653" t="s">
        <v>354</v>
      </c>
      <c r="C402" s="1654"/>
      <c r="D402" s="1654"/>
      <c r="E402" s="1654"/>
      <c r="F402" s="1654"/>
      <c r="G402" s="1654"/>
      <c r="H402" s="1654"/>
      <c r="I402" s="1654"/>
      <c r="J402" s="1654"/>
      <c r="K402" s="1654"/>
      <c r="L402" s="1654"/>
      <c r="M402" s="1654"/>
      <c r="N402" s="1655"/>
      <c r="O402" s="985"/>
      <c r="P402" s="981"/>
    </row>
    <row r="403" spans="1:16" ht="36" customHeight="1" x14ac:dyDescent="0.25">
      <c r="A403" s="228"/>
      <c r="B403" s="1772" t="s">
        <v>2</v>
      </c>
      <c r="C403" s="1629" t="s">
        <v>2</v>
      </c>
      <c r="D403" s="1629" t="s">
        <v>2</v>
      </c>
      <c r="E403" s="1629" t="s">
        <v>2</v>
      </c>
      <c r="F403" s="1629" t="s">
        <v>2</v>
      </c>
      <c r="G403" s="239" t="s">
        <v>708</v>
      </c>
      <c r="H403" s="233" t="s">
        <v>8</v>
      </c>
      <c r="I403" s="235" t="s">
        <v>8</v>
      </c>
      <c r="J403" s="1591" t="s">
        <v>875</v>
      </c>
      <c r="K403" s="1596" t="s">
        <v>870</v>
      </c>
      <c r="L403" s="1596" t="s">
        <v>888</v>
      </c>
      <c r="M403" s="1650" t="s">
        <v>2</v>
      </c>
      <c r="N403" s="1658" t="s">
        <v>2</v>
      </c>
      <c r="O403" s="1525" t="s">
        <v>3431</v>
      </c>
      <c r="P403" s="1432" t="s">
        <v>3430</v>
      </c>
    </row>
    <row r="404" spans="1:16" ht="36" customHeight="1" x14ac:dyDescent="0.25">
      <c r="A404" s="228"/>
      <c r="B404" s="1773"/>
      <c r="C404" s="1630"/>
      <c r="D404" s="1630"/>
      <c r="E404" s="1630"/>
      <c r="F404" s="1630"/>
      <c r="G404" s="32" t="s">
        <v>707</v>
      </c>
      <c r="H404" s="49" t="s">
        <v>871</v>
      </c>
      <c r="I404" s="49" t="s">
        <v>866</v>
      </c>
      <c r="J404" s="1592"/>
      <c r="K404" s="1649"/>
      <c r="L404" s="1649"/>
      <c r="M404" s="1651"/>
      <c r="N404" s="1659"/>
      <c r="O404" s="1535"/>
      <c r="P404" s="1433"/>
    </row>
    <row r="405" spans="1:16" ht="36" customHeight="1" thickBot="1" x14ac:dyDescent="0.3">
      <c r="A405" s="228"/>
      <c r="B405" s="1774"/>
      <c r="C405" s="1631"/>
      <c r="D405" s="1631"/>
      <c r="E405" s="1631"/>
      <c r="F405" s="1631"/>
      <c r="G405" s="189" t="s">
        <v>1156</v>
      </c>
      <c r="H405" s="238" t="s">
        <v>1128</v>
      </c>
      <c r="I405" s="238" t="s">
        <v>8</v>
      </c>
      <c r="J405" s="1593"/>
      <c r="K405" s="1597"/>
      <c r="L405" s="1597"/>
      <c r="M405" s="1652"/>
      <c r="N405" s="1660"/>
      <c r="O405" s="1526"/>
      <c r="P405" s="1434"/>
    </row>
    <row r="406" spans="1:16" ht="18.75" customHeight="1" thickBot="1" x14ac:dyDescent="0.3">
      <c r="A406" s="232" t="s">
        <v>118</v>
      </c>
      <c r="B406" s="1576" t="s">
        <v>373</v>
      </c>
      <c r="C406" s="1577"/>
      <c r="D406" s="1577"/>
      <c r="E406" s="1577"/>
      <c r="F406" s="1577"/>
      <c r="G406" s="1577"/>
      <c r="H406" s="1577"/>
      <c r="I406" s="1577"/>
      <c r="J406" s="1577"/>
      <c r="K406" s="1577"/>
      <c r="L406" s="1577"/>
      <c r="M406" s="1577"/>
      <c r="N406" s="1578"/>
      <c r="O406" s="986"/>
      <c r="P406" s="982"/>
    </row>
    <row r="407" spans="1:16" ht="18" customHeight="1" thickBot="1" x14ac:dyDescent="0.3">
      <c r="A407" s="232" t="s">
        <v>648</v>
      </c>
      <c r="B407" s="1576" t="s">
        <v>394</v>
      </c>
      <c r="C407" s="1577"/>
      <c r="D407" s="1577"/>
      <c r="E407" s="1577"/>
      <c r="F407" s="1577"/>
      <c r="G407" s="1577"/>
      <c r="H407" s="1577"/>
      <c r="I407" s="1577"/>
      <c r="J407" s="1577"/>
      <c r="K407" s="1577"/>
      <c r="L407" s="1577"/>
      <c r="M407" s="1577"/>
      <c r="N407" s="1578"/>
      <c r="O407" s="986"/>
      <c r="P407" s="982"/>
    </row>
    <row r="408" spans="1:16" ht="39.75" customHeight="1" x14ac:dyDescent="0.25">
      <c r="A408" s="228"/>
      <c r="B408" s="1762" t="s">
        <v>2</v>
      </c>
      <c r="C408" s="1762" t="s">
        <v>2</v>
      </c>
      <c r="D408" s="1762" t="s">
        <v>2</v>
      </c>
      <c r="E408" s="1762" t="s">
        <v>2</v>
      </c>
      <c r="F408" s="1762" t="s">
        <v>2</v>
      </c>
      <c r="G408" s="1065" t="s">
        <v>3127</v>
      </c>
      <c r="H408" s="1766" t="s">
        <v>3457</v>
      </c>
      <c r="I408" s="1086" t="s">
        <v>8</v>
      </c>
      <c r="J408" s="1663" t="s">
        <v>3458</v>
      </c>
      <c r="K408" s="1579" t="s">
        <v>3459</v>
      </c>
      <c r="L408" s="1579" t="s">
        <v>3460</v>
      </c>
      <c r="M408" s="1762" t="s">
        <v>2</v>
      </c>
      <c r="N408" s="1764" t="s">
        <v>2</v>
      </c>
      <c r="O408" s="1525" t="s">
        <v>3431</v>
      </c>
      <c r="P408" s="1432" t="s">
        <v>3430</v>
      </c>
    </row>
    <row r="409" spans="1:16" ht="39.75" customHeight="1" thickBot="1" x14ac:dyDescent="0.3">
      <c r="A409" s="228"/>
      <c r="B409" s="1763"/>
      <c r="C409" s="1763"/>
      <c r="D409" s="1763"/>
      <c r="E409" s="1763"/>
      <c r="F409" s="1763"/>
      <c r="G409" s="1067" t="s">
        <v>708</v>
      </c>
      <c r="H409" s="1767"/>
      <c r="I409" s="1068" t="s">
        <v>8</v>
      </c>
      <c r="J409" s="1664"/>
      <c r="K409" s="1582"/>
      <c r="L409" s="1582"/>
      <c r="M409" s="1763"/>
      <c r="N409" s="1765"/>
      <c r="O409" s="1526"/>
      <c r="P409" s="1434"/>
    </row>
    <row r="410" spans="1:16" ht="39.75" customHeight="1" x14ac:dyDescent="0.25">
      <c r="A410" s="228"/>
      <c r="B410" s="1762" t="s">
        <v>2</v>
      </c>
      <c r="C410" s="1762" t="s">
        <v>2</v>
      </c>
      <c r="D410" s="1762" t="s">
        <v>2</v>
      </c>
      <c r="E410" s="1775"/>
      <c r="F410" s="1775"/>
      <c r="G410" s="1065" t="s">
        <v>3127</v>
      </c>
      <c r="H410" s="1777" t="s">
        <v>3465</v>
      </c>
      <c r="I410" s="1086" t="s">
        <v>8</v>
      </c>
      <c r="J410" s="1663" t="s">
        <v>3462</v>
      </c>
      <c r="K410" s="1579" t="s">
        <v>3463</v>
      </c>
      <c r="L410" s="1579" t="s">
        <v>3464</v>
      </c>
      <c r="M410" s="1762" t="s">
        <v>2</v>
      </c>
      <c r="N410" s="1764" t="s">
        <v>2</v>
      </c>
      <c r="O410" s="1525" t="s">
        <v>3431</v>
      </c>
      <c r="P410" s="1432" t="s">
        <v>3430</v>
      </c>
    </row>
    <row r="411" spans="1:16" ht="39.75" customHeight="1" thickBot="1" x14ac:dyDescent="0.3">
      <c r="A411" s="228"/>
      <c r="B411" s="1763"/>
      <c r="C411" s="1763"/>
      <c r="D411" s="1763"/>
      <c r="E411" s="1776"/>
      <c r="F411" s="1776"/>
      <c r="G411" s="1067" t="s">
        <v>2632</v>
      </c>
      <c r="H411" s="1778"/>
      <c r="I411" s="1068" t="s">
        <v>8</v>
      </c>
      <c r="J411" s="1664"/>
      <c r="K411" s="1582"/>
      <c r="L411" s="1582"/>
      <c r="M411" s="1763"/>
      <c r="N411" s="1765"/>
      <c r="O411" s="1526"/>
      <c r="P411" s="1434"/>
    </row>
    <row r="412" spans="1:16" ht="39.75" customHeight="1" x14ac:dyDescent="0.25">
      <c r="A412" s="228"/>
      <c r="B412" s="1762" t="s">
        <v>2</v>
      </c>
      <c r="C412" s="1762" t="s">
        <v>2</v>
      </c>
      <c r="D412" s="1762" t="s">
        <v>2</v>
      </c>
      <c r="E412" s="1775"/>
      <c r="F412" s="1775"/>
      <c r="G412" s="1065" t="s">
        <v>3127</v>
      </c>
      <c r="H412" s="1777" t="s">
        <v>3467</v>
      </c>
      <c r="I412" s="1086" t="s">
        <v>8</v>
      </c>
      <c r="J412" s="1663" t="s">
        <v>3469</v>
      </c>
      <c r="K412" s="1579" t="s">
        <v>3466</v>
      </c>
      <c r="L412" s="1579" t="s">
        <v>3468</v>
      </c>
      <c r="M412" s="1762" t="s">
        <v>2</v>
      </c>
      <c r="N412" s="1764" t="s">
        <v>2</v>
      </c>
      <c r="O412" s="1525" t="s">
        <v>3431</v>
      </c>
      <c r="P412" s="1432" t="s">
        <v>3430</v>
      </c>
    </row>
    <row r="413" spans="1:16" ht="52.5" customHeight="1" thickBot="1" x14ac:dyDescent="0.3">
      <c r="A413" s="228"/>
      <c r="B413" s="1763"/>
      <c r="C413" s="1763"/>
      <c r="D413" s="1763"/>
      <c r="E413" s="1776"/>
      <c r="F413" s="1776"/>
      <c r="G413" s="1067" t="s">
        <v>2631</v>
      </c>
      <c r="H413" s="1778"/>
      <c r="I413" s="1068" t="s">
        <v>8</v>
      </c>
      <c r="J413" s="1664"/>
      <c r="K413" s="1582"/>
      <c r="L413" s="1582"/>
      <c r="M413" s="1763"/>
      <c r="N413" s="1765"/>
      <c r="O413" s="1526"/>
      <c r="P413" s="1434"/>
    </row>
    <row r="414" spans="1:16" ht="39.75" customHeight="1" x14ac:dyDescent="0.25">
      <c r="A414" s="228"/>
      <c r="B414" s="1762" t="s">
        <v>2</v>
      </c>
      <c r="C414" s="1762" t="s">
        <v>2</v>
      </c>
      <c r="D414" s="1762" t="s">
        <v>2</v>
      </c>
      <c r="E414" s="1775"/>
      <c r="F414" s="1775"/>
      <c r="G414" s="1065" t="s">
        <v>3127</v>
      </c>
      <c r="H414" s="1777" t="s">
        <v>3473</v>
      </c>
      <c r="I414" s="1086" t="s">
        <v>8</v>
      </c>
      <c r="J414" s="1663" t="s">
        <v>3470</v>
      </c>
      <c r="K414" s="1579" t="s">
        <v>3471</v>
      </c>
      <c r="L414" s="1579" t="s">
        <v>3472</v>
      </c>
      <c r="M414" s="1762" t="s">
        <v>2</v>
      </c>
      <c r="N414" s="1764" t="s">
        <v>2</v>
      </c>
      <c r="O414" s="1525" t="s">
        <v>3431</v>
      </c>
      <c r="P414" s="1432" t="s">
        <v>3430</v>
      </c>
    </row>
    <row r="415" spans="1:16" ht="52.5" customHeight="1" thickBot="1" x14ac:dyDescent="0.3">
      <c r="A415" s="228"/>
      <c r="B415" s="1763"/>
      <c r="C415" s="1763"/>
      <c r="D415" s="1763"/>
      <c r="E415" s="1776"/>
      <c r="F415" s="1776"/>
      <c r="G415" s="1067" t="s">
        <v>1372</v>
      </c>
      <c r="H415" s="1778"/>
      <c r="I415" s="1068" t="s">
        <v>8</v>
      </c>
      <c r="J415" s="1664"/>
      <c r="K415" s="1582"/>
      <c r="L415" s="1582"/>
      <c r="M415" s="1763"/>
      <c r="N415" s="1765"/>
      <c r="O415" s="1526"/>
      <c r="P415" s="1434"/>
    </row>
    <row r="416" spans="1:16" ht="21" customHeight="1" thickBot="1" x14ac:dyDescent="0.3">
      <c r="A416" s="993" t="s">
        <v>103</v>
      </c>
      <c r="B416" s="1793" t="s">
        <v>364</v>
      </c>
      <c r="C416" s="1794"/>
      <c r="D416" s="1794"/>
      <c r="E416" s="1794"/>
      <c r="F416" s="1794"/>
      <c r="G416" s="1794"/>
      <c r="H416" s="1794"/>
      <c r="I416" s="1794"/>
      <c r="J416" s="1794"/>
      <c r="K416" s="1794"/>
      <c r="L416" s="1794"/>
      <c r="M416" s="1794"/>
      <c r="N416" s="1795"/>
      <c r="O416" s="994"/>
      <c r="P416" s="995"/>
    </row>
    <row r="417" spans="1:16" ht="19.5" customHeight="1" thickBot="1" x14ac:dyDescent="0.3">
      <c r="A417" s="993"/>
      <c r="B417" s="1793" t="s">
        <v>3513</v>
      </c>
      <c r="C417" s="1794"/>
      <c r="D417" s="1794"/>
      <c r="E417" s="1794"/>
      <c r="F417" s="1794"/>
      <c r="G417" s="1794"/>
      <c r="H417" s="1794"/>
      <c r="I417" s="1794"/>
      <c r="J417" s="1794"/>
      <c r="K417" s="1794"/>
      <c r="L417" s="1794"/>
      <c r="M417" s="1794"/>
      <c r="N417" s="1795"/>
      <c r="O417" s="994"/>
      <c r="P417" s="995"/>
    </row>
    <row r="418" spans="1:16" ht="39.75" customHeight="1" x14ac:dyDescent="0.25">
      <c r="A418" s="996"/>
      <c r="B418" s="1585"/>
      <c r="C418" s="1566"/>
      <c r="D418" s="1762" t="s">
        <v>2</v>
      </c>
      <c r="E418" s="1566"/>
      <c r="F418" s="1566"/>
      <c r="G418" s="1057" t="s">
        <v>3565</v>
      </c>
      <c r="H418" s="1007" t="s">
        <v>620</v>
      </c>
      <c r="I418" s="1059" t="s">
        <v>588</v>
      </c>
      <c r="J418" s="1663" t="s">
        <v>3515</v>
      </c>
      <c r="K418" s="1579" t="s">
        <v>3516</v>
      </c>
      <c r="L418" s="1579" t="s">
        <v>3517</v>
      </c>
      <c r="M418" s="1762" t="s">
        <v>2</v>
      </c>
      <c r="N418" s="1764" t="s">
        <v>2</v>
      </c>
      <c r="O418" s="1525" t="s">
        <v>3431</v>
      </c>
      <c r="P418" s="1517"/>
    </row>
    <row r="419" spans="1:16" ht="67.5" customHeight="1" thickBot="1" x14ac:dyDescent="0.3">
      <c r="A419" s="996"/>
      <c r="B419" s="1587"/>
      <c r="C419" s="1568"/>
      <c r="D419" s="1763"/>
      <c r="E419" s="1568"/>
      <c r="F419" s="1568"/>
      <c r="G419" s="1067" t="s">
        <v>3686</v>
      </c>
      <c r="H419" s="1067" t="s">
        <v>3591</v>
      </c>
      <c r="I419" s="1082" t="s">
        <v>3514</v>
      </c>
      <c r="J419" s="1664"/>
      <c r="K419" s="1582"/>
      <c r="L419" s="1582"/>
      <c r="M419" s="1763"/>
      <c r="N419" s="1765"/>
      <c r="O419" s="1527"/>
      <c r="P419" s="1518"/>
    </row>
    <row r="420" spans="1:16" ht="21" customHeight="1" thickBot="1" x14ac:dyDescent="0.3">
      <c r="A420" s="993" t="s">
        <v>103</v>
      </c>
      <c r="B420" s="1793" t="s">
        <v>364</v>
      </c>
      <c r="C420" s="1794"/>
      <c r="D420" s="1794"/>
      <c r="E420" s="1794"/>
      <c r="F420" s="1794"/>
      <c r="G420" s="1794"/>
      <c r="H420" s="1794"/>
      <c r="I420" s="1794"/>
      <c r="J420" s="1794"/>
      <c r="K420" s="1794"/>
      <c r="L420" s="1794"/>
      <c r="M420" s="1794"/>
      <c r="N420" s="1795"/>
      <c r="O420" s="994"/>
      <c r="P420" s="995"/>
    </row>
    <row r="421" spans="1:16" ht="18.75" customHeight="1" thickBot="1" x14ac:dyDescent="0.3">
      <c r="A421" s="993" t="s">
        <v>118</v>
      </c>
      <c r="B421" s="1793" t="s">
        <v>373</v>
      </c>
      <c r="C421" s="1794"/>
      <c r="D421" s="1794"/>
      <c r="E421" s="1794"/>
      <c r="F421" s="1794"/>
      <c r="G421" s="1794"/>
      <c r="H421" s="1794"/>
      <c r="I421" s="1794"/>
      <c r="J421" s="1794"/>
      <c r="K421" s="1794"/>
      <c r="L421" s="1794"/>
      <c r="M421" s="1794"/>
      <c r="N421" s="1795"/>
      <c r="O421" s="994"/>
      <c r="P421" s="995"/>
    </row>
    <row r="422" spans="1:16" ht="19.5" customHeight="1" thickBot="1" x14ac:dyDescent="0.3">
      <c r="A422" s="993"/>
      <c r="B422" s="1793" t="s">
        <v>3513</v>
      </c>
      <c r="C422" s="1794"/>
      <c r="D422" s="1794"/>
      <c r="E422" s="1794"/>
      <c r="F422" s="1794"/>
      <c r="G422" s="1794"/>
      <c r="H422" s="1794"/>
      <c r="I422" s="1794"/>
      <c r="J422" s="1794"/>
      <c r="K422" s="1794"/>
      <c r="L422" s="1794"/>
      <c r="M422" s="1794"/>
      <c r="N422" s="1795"/>
      <c r="O422" s="994"/>
      <c r="P422" s="995"/>
    </row>
    <row r="423" spans="1:16" ht="39.75" customHeight="1" x14ac:dyDescent="0.25">
      <c r="A423" s="996"/>
      <c r="B423" s="1807" t="s">
        <v>2</v>
      </c>
      <c r="C423" s="1566"/>
      <c r="D423" s="1566"/>
      <c r="E423" s="1566"/>
      <c r="F423" s="1566"/>
      <c r="G423" s="1057" t="s">
        <v>3565</v>
      </c>
      <c r="H423" s="1007" t="s">
        <v>620</v>
      </c>
      <c r="I423" s="1059" t="s">
        <v>588</v>
      </c>
      <c r="J423" s="1663" t="s">
        <v>3524</v>
      </c>
      <c r="K423" s="1579" t="s">
        <v>3525</v>
      </c>
      <c r="L423" s="1579" t="s">
        <v>3532</v>
      </c>
      <c r="M423" s="1762" t="s">
        <v>2</v>
      </c>
      <c r="N423" s="1764" t="s">
        <v>2</v>
      </c>
      <c r="O423" s="1525" t="s">
        <v>3431</v>
      </c>
      <c r="P423" s="1517"/>
    </row>
    <row r="424" spans="1:16" ht="62.25" customHeight="1" x14ac:dyDescent="0.25">
      <c r="A424" s="996"/>
      <c r="B424" s="1808"/>
      <c r="C424" s="1620"/>
      <c r="D424" s="1620"/>
      <c r="E424" s="1620"/>
      <c r="F424" s="1620"/>
      <c r="G424" s="1065" t="s">
        <v>3686</v>
      </c>
      <c r="H424" s="1065" t="s">
        <v>482</v>
      </c>
      <c r="I424" s="1092" t="s">
        <v>3514</v>
      </c>
      <c r="J424" s="1471"/>
      <c r="K424" s="1473"/>
      <c r="L424" s="1473"/>
      <c r="M424" s="1810"/>
      <c r="N424" s="1811"/>
      <c r="O424" s="1477"/>
      <c r="P424" s="1796"/>
    </row>
    <row r="425" spans="1:16" ht="54.75" customHeight="1" x14ac:dyDescent="0.25">
      <c r="A425" s="996"/>
      <c r="B425" s="1808"/>
      <c r="C425" s="1620"/>
      <c r="D425" s="1620"/>
      <c r="E425" s="1620"/>
      <c r="F425" s="1620"/>
      <c r="G425" s="1065" t="s">
        <v>3687</v>
      </c>
      <c r="H425" s="1093">
        <v>1</v>
      </c>
      <c r="I425" s="1092" t="s">
        <v>2109</v>
      </c>
      <c r="J425" s="1471"/>
      <c r="K425" s="1473"/>
      <c r="L425" s="1473"/>
      <c r="M425" s="1810"/>
      <c r="N425" s="1811"/>
      <c r="O425" s="1477"/>
      <c r="P425" s="1796"/>
    </row>
    <row r="426" spans="1:16" ht="51" customHeight="1" x14ac:dyDescent="0.25">
      <c r="A426" s="996"/>
      <c r="B426" s="1808"/>
      <c r="C426" s="1620"/>
      <c r="D426" s="1620"/>
      <c r="E426" s="1620"/>
      <c r="F426" s="1620"/>
      <c r="G426" s="1087" t="s">
        <v>3688</v>
      </c>
      <c r="H426" s="1709" t="s">
        <v>3689</v>
      </c>
      <c r="I426" s="1066" t="s">
        <v>8</v>
      </c>
      <c r="J426" s="1471"/>
      <c r="K426" s="1473"/>
      <c r="L426" s="1473"/>
      <c r="M426" s="1810"/>
      <c r="N426" s="1811"/>
      <c r="O426" s="1477"/>
      <c r="P426" s="1796"/>
    </row>
    <row r="427" spans="1:16" ht="45" customHeight="1" thickBot="1" x14ac:dyDescent="0.3">
      <c r="A427" s="996"/>
      <c r="B427" s="1809"/>
      <c r="C427" s="1568"/>
      <c r="D427" s="1568"/>
      <c r="E427" s="1568"/>
      <c r="F427" s="1568"/>
      <c r="G427" s="1065" t="s">
        <v>3127</v>
      </c>
      <c r="H427" s="1767"/>
      <c r="I427" s="1066" t="s">
        <v>8</v>
      </c>
      <c r="J427" s="1664"/>
      <c r="K427" s="1582"/>
      <c r="L427" s="1582"/>
      <c r="M427" s="1763"/>
      <c r="N427" s="1765"/>
      <c r="O427" s="1527"/>
      <c r="P427" s="1518"/>
    </row>
    <row r="428" spans="1:16" ht="39.75" customHeight="1" x14ac:dyDescent="0.25">
      <c r="A428" s="996"/>
      <c r="B428" s="1807" t="s">
        <v>2</v>
      </c>
      <c r="C428" s="1566"/>
      <c r="D428" s="1566"/>
      <c r="E428" s="1566"/>
      <c r="F428" s="1566"/>
      <c r="G428" s="1057" t="s">
        <v>3565</v>
      </c>
      <c r="H428" s="1007" t="s">
        <v>620</v>
      </c>
      <c r="I428" s="1059" t="s">
        <v>588</v>
      </c>
      <c r="J428" s="1663" t="s">
        <v>3531</v>
      </c>
      <c r="K428" s="1579" t="s">
        <v>3541</v>
      </c>
      <c r="L428" s="1579" t="s">
        <v>3540</v>
      </c>
      <c r="M428" s="1762" t="s">
        <v>2</v>
      </c>
      <c r="N428" s="1764" t="s">
        <v>2</v>
      </c>
      <c r="O428" s="1525" t="s">
        <v>3431</v>
      </c>
      <c r="P428" s="1517"/>
    </row>
    <row r="429" spans="1:16" ht="62.25" customHeight="1" x14ac:dyDescent="0.25">
      <c r="A429" s="996"/>
      <c r="B429" s="1808"/>
      <c r="C429" s="1620"/>
      <c r="D429" s="1620"/>
      <c r="E429" s="1620"/>
      <c r="F429" s="1620"/>
      <c r="G429" s="1065" t="s">
        <v>3686</v>
      </c>
      <c r="H429" s="1065" t="s">
        <v>482</v>
      </c>
      <c r="I429" s="1092" t="s">
        <v>3514</v>
      </c>
      <c r="J429" s="1471"/>
      <c r="K429" s="1473"/>
      <c r="L429" s="1473"/>
      <c r="M429" s="1810"/>
      <c r="N429" s="1811"/>
      <c r="O429" s="1477"/>
      <c r="P429" s="1796"/>
    </row>
    <row r="430" spans="1:16" ht="54.75" customHeight="1" x14ac:dyDescent="0.25">
      <c r="A430" s="996"/>
      <c r="B430" s="1808"/>
      <c r="C430" s="1620"/>
      <c r="D430" s="1620"/>
      <c r="E430" s="1620"/>
      <c r="F430" s="1620"/>
      <c r="G430" s="1065" t="s">
        <v>3687</v>
      </c>
      <c r="H430" s="1093">
        <v>1</v>
      </c>
      <c r="I430" s="1092" t="s">
        <v>2109</v>
      </c>
      <c r="J430" s="1471"/>
      <c r="K430" s="1473"/>
      <c r="L430" s="1473"/>
      <c r="M430" s="1810"/>
      <c r="N430" s="1811"/>
      <c r="O430" s="1477"/>
      <c r="P430" s="1796"/>
    </row>
    <row r="431" spans="1:16" ht="51" customHeight="1" x14ac:dyDescent="0.25">
      <c r="A431" s="996"/>
      <c r="B431" s="1808"/>
      <c r="C431" s="1620"/>
      <c r="D431" s="1620"/>
      <c r="E431" s="1620"/>
      <c r="F431" s="1620"/>
      <c r="G431" s="1087" t="s">
        <v>3688</v>
      </c>
      <c r="H431" s="1709" t="s">
        <v>3690</v>
      </c>
      <c r="I431" s="1066" t="s">
        <v>8</v>
      </c>
      <c r="J431" s="1471"/>
      <c r="K431" s="1473"/>
      <c r="L431" s="1473"/>
      <c r="M431" s="1810"/>
      <c r="N431" s="1811"/>
      <c r="O431" s="1477"/>
      <c r="P431" s="1796"/>
    </row>
    <row r="432" spans="1:16" ht="45" customHeight="1" thickBot="1" x14ac:dyDescent="0.3">
      <c r="A432" s="996"/>
      <c r="B432" s="1809"/>
      <c r="C432" s="1568"/>
      <c r="D432" s="1568"/>
      <c r="E432" s="1568"/>
      <c r="F432" s="1568"/>
      <c r="G432" s="1065" t="s">
        <v>3127</v>
      </c>
      <c r="H432" s="1767"/>
      <c r="I432" s="1066" t="s">
        <v>8</v>
      </c>
      <c r="J432" s="1664"/>
      <c r="K432" s="1582"/>
      <c r="L432" s="1582"/>
      <c r="M432" s="1763"/>
      <c r="N432" s="1765"/>
      <c r="O432" s="1527"/>
      <c r="P432" s="1518"/>
    </row>
    <row r="433" spans="1:16" ht="21" customHeight="1" thickBot="1" x14ac:dyDescent="0.3">
      <c r="A433" s="993" t="s">
        <v>103</v>
      </c>
      <c r="B433" s="1793" t="s">
        <v>364</v>
      </c>
      <c r="C433" s="1794"/>
      <c r="D433" s="1794"/>
      <c r="E433" s="1794"/>
      <c r="F433" s="1794"/>
      <c r="G433" s="1794"/>
      <c r="H433" s="1794"/>
      <c r="I433" s="1794"/>
      <c r="J433" s="1794"/>
      <c r="K433" s="1794"/>
      <c r="L433" s="1794"/>
      <c r="M433" s="1794"/>
      <c r="N433" s="1795"/>
      <c r="O433" s="994"/>
      <c r="P433" s="995"/>
    </row>
    <row r="434" spans="1:16" ht="21" customHeight="1" thickBot="1" x14ac:dyDescent="0.3">
      <c r="A434" s="993" t="s">
        <v>120</v>
      </c>
      <c r="B434" s="1793" t="s">
        <v>384</v>
      </c>
      <c r="C434" s="1794"/>
      <c r="D434" s="1794"/>
      <c r="E434" s="1794"/>
      <c r="F434" s="1794"/>
      <c r="G434" s="1794"/>
      <c r="H434" s="1794"/>
      <c r="I434" s="1794"/>
      <c r="J434" s="1794"/>
      <c r="K434" s="1794"/>
      <c r="L434" s="1794"/>
      <c r="M434" s="1794"/>
      <c r="N434" s="1795"/>
      <c r="O434" s="994"/>
      <c r="P434" s="995"/>
    </row>
    <row r="435" spans="1:16" ht="19.5" customHeight="1" thickBot="1" x14ac:dyDescent="0.3">
      <c r="A435" s="993"/>
      <c r="B435" s="1793" t="s">
        <v>3513</v>
      </c>
      <c r="C435" s="1794"/>
      <c r="D435" s="1794"/>
      <c r="E435" s="1794"/>
      <c r="F435" s="1794"/>
      <c r="G435" s="1794"/>
      <c r="H435" s="1794"/>
      <c r="I435" s="1794"/>
      <c r="J435" s="1794"/>
      <c r="K435" s="1794"/>
      <c r="L435" s="1794"/>
      <c r="M435" s="1794"/>
      <c r="N435" s="1795"/>
      <c r="O435" s="994"/>
      <c r="P435" s="995"/>
    </row>
    <row r="436" spans="1:16" ht="39.75" customHeight="1" x14ac:dyDescent="0.25">
      <c r="A436" s="996"/>
      <c r="B436" s="1704"/>
      <c r="C436" s="1812" t="s">
        <v>2</v>
      </c>
      <c r="D436" s="1566"/>
      <c r="E436" s="1619"/>
      <c r="F436" s="1619"/>
      <c r="G436" s="1057" t="s">
        <v>3565</v>
      </c>
      <c r="H436" s="1007" t="s">
        <v>620</v>
      </c>
      <c r="I436" s="1059" t="s">
        <v>588</v>
      </c>
      <c r="J436" s="1663" t="s">
        <v>3526</v>
      </c>
      <c r="K436" s="1579" t="s">
        <v>3527</v>
      </c>
      <c r="L436" s="1579" t="s">
        <v>3528</v>
      </c>
      <c r="M436" s="1573" t="s">
        <v>2</v>
      </c>
      <c r="N436" s="1611" t="s">
        <v>2</v>
      </c>
      <c r="O436" s="1525" t="s">
        <v>3431</v>
      </c>
      <c r="P436" s="1517"/>
    </row>
    <row r="437" spans="1:16" ht="62.25" customHeight="1" x14ac:dyDescent="0.25">
      <c r="A437" s="996"/>
      <c r="B437" s="1797"/>
      <c r="C437" s="1813"/>
      <c r="D437" s="1620"/>
      <c r="E437" s="1620"/>
      <c r="F437" s="1620"/>
      <c r="G437" s="1065" t="s">
        <v>3686</v>
      </c>
      <c r="H437" s="1065" t="s">
        <v>482</v>
      </c>
      <c r="I437" s="1092" t="s">
        <v>3514</v>
      </c>
      <c r="J437" s="1471"/>
      <c r="K437" s="1473"/>
      <c r="L437" s="1473"/>
      <c r="M437" s="1798"/>
      <c r="N437" s="1800"/>
      <c r="O437" s="1477"/>
      <c r="P437" s="1796"/>
    </row>
    <row r="438" spans="1:16" ht="54.75" customHeight="1" x14ac:dyDescent="0.25">
      <c r="A438" s="996"/>
      <c r="B438" s="1797"/>
      <c r="C438" s="1813"/>
      <c r="D438" s="1620"/>
      <c r="E438" s="1620"/>
      <c r="F438" s="1620"/>
      <c r="G438" s="1065" t="s">
        <v>3687</v>
      </c>
      <c r="H438" s="1093">
        <v>1</v>
      </c>
      <c r="I438" s="1092" t="s">
        <v>2109</v>
      </c>
      <c r="J438" s="1471"/>
      <c r="K438" s="1473"/>
      <c r="L438" s="1473"/>
      <c r="M438" s="1798"/>
      <c r="N438" s="1800"/>
      <c r="O438" s="1477"/>
      <c r="P438" s="1796"/>
    </row>
    <row r="439" spans="1:16" ht="39" customHeight="1" x14ac:dyDescent="0.25">
      <c r="A439" s="996"/>
      <c r="B439" s="1797"/>
      <c r="C439" s="1813"/>
      <c r="D439" s="1620"/>
      <c r="E439" s="1620"/>
      <c r="F439" s="1620"/>
      <c r="G439" s="1065" t="s">
        <v>730</v>
      </c>
      <c r="H439" s="1093" t="s">
        <v>8</v>
      </c>
      <c r="I439" s="1092" t="s">
        <v>8</v>
      </c>
      <c r="J439" s="1471"/>
      <c r="K439" s="1473"/>
      <c r="L439" s="1473"/>
      <c r="M439" s="1798"/>
      <c r="N439" s="1800"/>
      <c r="O439" s="1477"/>
      <c r="P439" s="1796"/>
    </row>
    <row r="440" spans="1:16" ht="51" customHeight="1" x14ac:dyDescent="0.25">
      <c r="A440" s="996"/>
      <c r="B440" s="1797"/>
      <c r="C440" s="1813"/>
      <c r="D440" s="1620"/>
      <c r="E440" s="1620"/>
      <c r="F440" s="1620"/>
      <c r="G440" s="1087" t="s">
        <v>3688</v>
      </c>
      <c r="H440" s="1709" t="s">
        <v>3691</v>
      </c>
      <c r="I440" s="1066" t="s">
        <v>8</v>
      </c>
      <c r="J440" s="1471"/>
      <c r="K440" s="1473"/>
      <c r="L440" s="1473"/>
      <c r="M440" s="1798"/>
      <c r="N440" s="1800"/>
      <c r="O440" s="1477"/>
      <c r="P440" s="1796"/>
    </row>
    <row r="441" spans="1:16" ht="45" customHeight="1" thickBot="1" x14ac:dyDescent="0.3">
      <c r="A441" s="996"/>
      <c r="B441" s="1706"/>
      <c r="C441" s="1814"/>
      <c r="D441" s="1568"/>
      <c r="E441" s="1621"/>
      <c r="F441" s="1621"/>
      <c r="G441" s="1065" t="s">
        <v>730</v>
      </c>
      <c r="H441" s="1767"/>
      <c r="I441" s="1066" t="s">
        <v>8</v>
      </c>
      <c r="J441" s="1664"/>
      <c r="K441" s="1582"/>
      <c r="L441" s="1582"/>
      <c r="M441" s="1575"/>
      <c r="N441" s="1613"/>
      <c r="O441" s="1527"/>
      <c r="P441" s="1518"/>
    </row>
    <row r="442" spans="1:16" ht="39.75" customHeight="1" x14ac:dyDescent="0.25">
      <c r="A442" s="996"/>
      <c r="B442" s="1704"/>
      <c r="C442" s="1812" t="s">
        <v>2</v>
      </c>
      <c r="D442" s="1566"/>
      <c r="E442" s="1619"/>
      <c r="F442" s="1619"/>
      <c r="G442" s="1057" t="s">
        <v>3565</v>
      </c>
      <c r="H442" s="1007" t="s">
        <v>620</v>
      </c>
      <c r="I442" s="1059" t="s">
        <v>588</v>
      </c>
      <c r="J442" s="1663" t="s">
        <v>3539</v>
      </c>
      <c r="K442" s="1579" t="s">
        <v>3543</v>
      </c>
      <c r="L442" s="1579" t="s">
        <v>3544</v>
      </c>
      <c r="M442" s="1573" t="s">
        <v>2</v>
      </c>
      <c r="N442" s="1611" t="s">
        <v>2</v>
      </c>
      <c r="O442" s="1525" t="s">
        <v>3431</v>
      </c>
      <c r="P442" s="1517"/>
    </row>
    <row r="443" spans="1:16" ht="62.25" customHeight="1" x14ac:dyDescent="0.25">
      <c r="A443" s="996"/>
      <c r="B443" s="1797"/>
      <c r="C443" s="1813"/>
      <c r="D443" s="1620"/>
      <c r="E443" s="1620"/>
      <c r="F443" s="1620"/>
      <c r="G443" s="1065" t="s">
        <v>3686</v>
      </c>
      <c r="H443" s="1065" t="s">
        <v>482</v>
      </c>
      <c r="I443" s="1092" t="s">
        <v>3514</v>
      </c>
      <c r="J443" s="1471"/>
      <c r="K443" s="1473"/>
      <c r="L443" s="1473"/>
      <c r="M443" s="1798"/>
      <c r="N443" s="1800"/>
      <c r="O443" s="1477"/>
      <c r="P443" s="1796"/>
    </row>
    <row r="444" spans="1:16" ht="54.75" customHeight="1" x14ac:dyDescent="0.25">
      <c r="A444" s="996"/>
      <c r="B444" s="1797"/>
      <c r="C444" s="1813"/>
      <c r="D444" s="1620"/>
      <c r="E444" s="1620"/>
      <c r="F444" s="1620"/>
      <c r="G444" s="1065" t="s">
        <v>3687</v>
      </c>
      <c r="H444" s="1093">
        <v>1</v>
      </c>
      <c r="I444" s="1092" t="s">
        <v>2109</v>
      </c>
      <c r="J444" s="1471"/>
      <c r="K444" s="1473"/>
      <c r="L444" s="1473"/>
      <c r="M444" s="1798"/>
      <c r="N444" s="1800"/>
      <c r="O444" s="1477"/>
      <c r="P444" s="1796"/>
    </row>
    <row r="445" spans="1:16" ht="39" customHeight="1" x14ac:dyDescent="0.25">
      <c r="A445" s="996"/>
      <c r="B445" s="1797"/>
      <c r="C445" s="1813"/>
      <c r="D445" s="1620"/>
      <c r="E445" s="1620"/>
      <c r="F445" s="1620"/>
      <c r="G445" s="1065" t="s">
        <v>730</v>
      </c>
      <c r="H445" s="1093" t="s">
        <v>8</v>
      </c>
      <c r="I445" s="1092" t="s">
        <v>8</v>
      </c>
      <c r="J445" s="1471"/>
      <c r="K445" s="1473"/>
      <c r="L445" s="1473"/>
      <c r="M445" s="1798"/>
      <c r="N445" s="1800"/>
      <c r="O445" s="1477"/>
      <c r="P445" s="1796"/>
    </row>
    <row r="446" spans="1:16" ht="51" customHeight="1" x14ac:dyDescent="0.25">
      <c r="A446" s="996"/>
      <c r="B446" s="1797"/>
      <c r="C446" s="1813"/>
      <c r="D446" s="1620"/>
      <c r="E446" s="1620"/>
      <c r="F446" s="1620"/>
      <c r="G446" s="1087" t="s">
        <v>3688</v>
      </c>
      <c r="H446" s="1709" t="s">
        <v>3692</v>
      </c>
      <c r="I446" s="1066" t="s">
        <v>8</v>
      </c>
      <c r="J446" s="1471"/>
      <c r="K446" s="1473"/>
      <c r="L446" s="1473"/>
      <c r="M446" s="1798"/>
      <c r="N446" s="1800"/>
      <c r="O446" s="1477"/>
      <c r="P446" s="1796"/>
    </row>
    <row r="447" spans="1:16" ht="45" customHeight="1" thickBot="1" x14ac:dyDescent="0.3">
      <c r="A447" s="996"/>
      <c r="B447" s="1706"/>
      <c r="C447" s="1814"/>
      <c r="D447" s="1568"/>
      <c r="E447" s="1621"/>
      <c r="F447" s="1621"/>
      <c r="G447" s="1065" t="s">
        <v>730</v>
      </c>
      <c r="H447" s="1767"/>
      <c r="I447" s="1066" t="s">
        <v>8</v>
      </c>
      <c r="J447" s="1664"/>
      <c r="K447" s="1582"/>
      <c r="L447" s="1582"/>
      <c r="M447" s="1575"/>
      <c r="N447" s="1613"/>
      <c r="O447" s="1527"/>
      <c r="P447" s="1518"/>
    </row>
    <row r="448" spans="1:16" ht="21" customHeight="1" thickBot="1" x14ac:dyDescent="0.3">
      <c r="A448" s="993" t="s">
        <v>103</v>
      </c>
      <c r="B448" s="1793" t="s">
        <v>364</v>
      </c>
      <c r="C448" s="1794"/>
      <c r="D448" s="1794"/>
      <c r="E448" s="1794"/>
      <c r="F448" s="1794"/>
      <c r="G448" s="1794"/>
      <c r="H448" s="1794"/>
      <c r="I448" s="1794"/>
      <c r="J448" s="1794"/>
      <c r="K448" s="1794"/>
      <c r="L448" s="1794"/>
      <c r="M448" s="1794"/>
      <c r="N448" s="1795"/>
      <c r="O448" s="994"/>
      <c r="P448" s="995"/>
    </row>
    <row r="449" spans="1:18" ht="15.75" customHeight="1" thickBot="1" x14ac:dyDescent="0.3">
      <c r="A449" s="993" t="s">
        <v>645</v>
      </c>
      <c r="B449" s="1793" t="s">
        <v>388</v>
      </c>
      <c r="C449" s="1794"/>
      <c r="D449" s="1794"/>
      <c r="E449" s="1794"/>
      <c r="F449" s="1794"/>
      <c r="G449" s="1794"/>
      <c r="H449" s="1794"/>
      <c r="I449" s="1794"/>
      <c r="J449" s="1794"/>
      <c r="K449" s="1794"/>
      <c r="L449" s="1794"/>
      <c r="M449" s="1794"/>
      <c r="N449" s="1795"/>
      <c r="O449" s="994"/>
      <c r="P449" s="995"/>
    </row>
    <row r="450" spans="1:18" ht="19.5" customHeight="1" thickBot="1" x14ac:dyDescent="0.3">
      <c r="A450" s="993"/>
      <c r="B450" s="1793" t="s">
        <v>3513</v>
      </c>
      <c r="C450" s="1794"/>
      <c r="D450" s="1794"/>
      <c r="E450" s="1794"/>
      <c r="F450" s="1794"/>
      <c r="G450" s="1794"/>
      <c r="H450" s="1794"/>
      <c r="I450" s="1794"/>
      <c r="J450" s="1794"/>
      <c r="K450" s="1794"/>
      <c r="L450" s="1794"/>
      <c r="M450" s="1794"/>
      <c r="N450" s="1795"/>
      <c r="O450" s="994"/>
      <c r="P450" s="995"/>
    </row>
    <row r="451" spans="1:18" ht="39.75" customHeight="1" x14ac:dyDescent="0.25">
      <c r="A451" s="996"/>
      <c r="B451" s="1704"/>
      <c r="C451" s="1573" t="s">
        <v>2</v>
      </c>
      <c r="D451" s="1566"/>
      <c r="E451" s="1619"/>
      <c r="F451" s="1619"/>
      <c r="G451" s="1057" t="s">
        <v>3565</v>
      </c>
      <c r="H451" s="1007" t="s">
        <v>620</v>
      </c>
      <c r="I451" s="1059" t="s">
        <v>588</v>
      </c>
      <c r="J451" s="1663" t="s">
        <v>3529</v>
      </c>
      <c r="K451" s="1579" t="s">
        <v>3527</v>
      </c>
      <c r="L451" s="1579" t="s">
        <v>3528</v>
      </c>
      <c r="M451" s="1573" t="s">
        <v>2</v>
      </c>
      <c r="N451" s="1611" t="s">
        <v>2</v>
      </c>
      <c r="O451" s="1525" t="s">
        <v>3431</v>
      </c>
      <c r="P451" s="1517"/>
    </row>
    <row r="452" spans="1:18" ht="62.25" customHeight="1" x14ac:dyDescent="0.25">
      <c r="A452" s="996"/>
      <c r="B452" s="1797"/>
      <c r="C452" s="1798"/>
      <c r="D452" s="1620"/>
      <c r="E452" s="1620"/>
      <c r="F452" s="1620"/>
      <c r="G452" s="1065" t="s">
        <v>3686</v>
      </c>
      <c r="H452" s="1065" t="s">
        <v>482</v>
      </c>
      <c r="I452" s="1092" t="s">
        <v>3514</v>
      </c>
      <c r="J452" s="1471"/>
      <c r="K452" s="1473"/>
      <c r="L452" s="1473"/>
      <c r="M452" s="1798"/>
      <c r="N452" s="1800"/>
      <c r="O452" s="1477"/>
      <c r="P452" s="1796"/>
    </row>
    <row r="453" spans="1:18" ht="54.75" customHeight="1" x14ac:dyDescent="0.25">
      <c r="A453" s="996"/>
      <c r="B453" s="1797"/>
      <c r="C453" s="1798"/>
      <c r="D453" s="1620"/>
      <c r="E453" s="1620"/>
      <c r="F453" s="1620"/>
      <c r="G453" s="1065" t="s">
        <v>3687</v>
      </c>
      <c r="H453" s="1093">
        <v>1</v>
      </c>
      <c r="I453" s="1092" t="s">
        <v>2109</v>
      </c>
      <c r="J453" s="1471"/>
      <c r="K453" s="1473"/>
      <c r="L453" s="1473"/>
      <c r="M453" s="1798"/>
      <c r="N453" s="1800"/>
      <c r="O453" s="1477"/>
      <c r="P453" s="1796"/>
    </row>
    <row r="454" spans="1:18" ht="39" customHeight="1" x14ac:dyDescent="0.25">
      <c r="A454" s="996"/>
      <c r="B454" s="1797"/>
      <c r="C454" s="1798"/>
      <c r="D454" s="1620"/>
      <c r="E454" s="1620"/>
      <c r="F454" s="1620"/>
      <c r="G454" s="1065" t="s">
        <v>730</v>
      </c>
      <c r="H454" s="1093" t="s">
        <v>1128</v>
      </c>
      <c r="I454" s="1092" t="s">
        <v>8</v>
      </c>
      <c r="J454" s="1471"/>
      <c r="K454" s="1473"/>
      <c r="L454" s="1473"/>
      <c r="M454" s="1798"/>
      <c r="N454" s="1800"/>
      <c r="O454" s="1477"/>
      <c r="P454" s="1796"/>
    </row>
    <row r="455" spans="1:18" ht="39" customHeight="1" x14ac:dyDescent="0.25">
      <c r="A455" s="996"/>
      <c r="B455" s="1797"/>
      <c r="C455" s="1798"/>
      <c r="D455" s="1620"/>
      <c r="E455" s="1620"/>
      <c r="F455" s="1620"/>
      <c r="G455" s="1065" t="s">
        <v>793</v>
      </c>
      <c r="H455" s="1093" t="s">
        <v>8</v>
      </c>
      <c r="I455" s="1092" t="s">
        <v>8</v>
      </c>
      <c r="J455" s="1471"/>
      <c r="K455" s="1473"/>
      <c r="L455" s="1473"/>
      <c r="M455" s="1798"/>
      <c r="N455" s="1800"/>
      <c r="O455" s="1477"/>
      <c r="P455" s="1796"/>
      <c r="R455" s="1019"/>
    </row>
    <row r="456" spans="1:18" ht="51" customHeight="1" x14ac:dyDescent="0.25">
      <c r="A456" s="996"/>
      <c r="B456" s="1797"/>
      <c r="C456" s="1798"/>
      <c r="D456" s="1620"/>
      <c r="E456" s="1620"/>
      <c r="F456" s="1620"/>
      <c r="G456" s="1087" t="s">
        <v>3688</v>
      </c>
      <c r="H456" s="1709" t="s">
        <v>3693</v>
      </c>
      <c r="I456" s="1066" t="s">
        <v>8</v>
      </c>
      <c r="J456" s="1471"/>
      <c r="K456" s="1473"/>
      <c r="L456" s="1473"/>
      <c r="M456" s="1798"/>
      <c r="N456" s="1800"/>
      <c r="O456" s="1477"/>
      <c r="P456" s="1796"/>
      <c r="R456" s="1019"/>
    </row>
    <row r="457" spans="1:18" ht="45" customHeight="1" thickBot="1" x14ac:dyDescent="0.3">
      <c r="A457" s="996"/>
      <c r="B457" s="1706"/>
      <c r="C457" s="1575"/>
      <c r="D457" s="1568"/>
      <c r="E457" s="1621"/>
      <c r="F457" s="1621"/>
      <c r="G457" s="1067" t="s">
        <v>793</v>
      </c>
      <c r="H457" s="1767"/>
      <c r="I457" s="1066" t="s">
        <v>8</v>
      </c>
      <c r="J457" s="1664"/>
      <c r="K457" s="1582"/>
      <c r="L457" s="1582"/>
      <c r="M457" s="1575"/>
      <c r="N457" s="1613"/>
      <c r="O457" s="1527"/>
      <c r="P457" s="1518"/>
      <c r="R457" s="1019"/>
    </row>
    <row r="458" spans="1:18" ht="39.75" customHeight="1" x14ac:dyDescent="0.25">
      <c r="A458" s="996"/>
      <c r="B458" s="1704"/>
      <c r="C458" s="1573" t="s">
        <v>2</v>
      </c>
      <c r="D458" s="1566"/>
      <c r="E458" s="1619"/>
      <c r="F458" s="1619"/>
      <c r="G458" s="1057" t="s">
        <v>3565</v>
      </c>
      <c r="H458" s="1007" t="s">
        <v>620</v>
      </c>
      <c r="I458" s="1059" t="s">
        <v>588</v>
      </c>
      <c r="J458" s="1663" t="s">
        <v>3537</v>
      </c>
      <c r="K458" s="1579" t="s">
        <v>3546</v>
      </c>
      <c r="L458" s="1579" t="s">
        <v>3545</v>
      </c>
      <c r="M458" s="1573" t="s">
        <v>2</v>
      </c>
      <c r="N458" s="1611" t="s">
        <v>2</v>
      </c>
      <c r="O458" s="1525" t="s">
        <v>3431</v>
      </c>
      <c r="P458" s="1517"/>
    </row>
    <row r="459" spans="1:18" ht="62.25" customHeight="1" x14ac:dyDescent="0.25">
      <c r="A459" s="996"/>
      <c r="B459" s="1797"/>
      <c r="C459" s="1798"/>
      <c r="D459" s="1620"/>
      <c r="E459" s="1620"/>
      <c r="F459" s="1620"/>
      <c r="G459" s="1065" t="s">
        <v>3686</v>
      </c>
      <c r="H459" s="1065" t="s">
        <v>482</v>
      </c>
      <c r="I459" s="1092" t="s">
        <v>3514</v>
      </c>
      <c r="J459" s="1471"/>
      <c r="K459" s="1473"/>
      <c r="L459" s="1473"/>
      <c r="M459" s="1798"/>
      <c r="N459" s="1800"/>
      <c r="O459" s="1477"/>
      <c r="P459" s="1796"/>
    </row>
    <row r="460" spans="1:18" ht="54.75" customHeight="1" x14ac:dyDescent="0.25">
      <c r="A460" s="996"/>
      <c r="B460" s="1797"/>
      <c r="C460" s="1798"/>
      <c r="D460" s="1620"/>
      <c r="E460" s="1620"/>
      <c r="F460" s="1620"/>
      <c r="G460" s="1065" t="s">
        <v>3687</v>
      </c>
      <c r="H460" s="1093">
        <v>1</v>
      </c>
      <c r="I460" s="1092" t="s">
        <v>2109</v>
      </c>
      <c r="J460" s="1471"/>
      <c r="K460" s="1473"/>
      <c r="L460" s="1473"/>
      <c r="M460" s="1798"/>
      <c r="N460" s="1800"/>
      <c r="O460" s="1477"/>
      <c r="P460" s="1796"/>
    </row>
    <row r="461" spans="1:18" ht="39" customHeight="1" x14ac:dyDescent="0.25">
      <c r="A461" s="996"/>
      <c r="B461" s="1797"/>
      <c r="C461" s="1798"/>
      <c r="D461" s="1620"/>
      <c r="E461" s="1620"/>
      <c r="F461" s="1620"/>
      <c r="G461" s="1065" t="s">
        <v>730</v>
      </c>
      <c r="H461" s="1093" t="s">
        <v>1128</v>
      </c>
      <c r="I461" s="1092" t="s">
        <v>8</v>
      </c>
      <c r="J461" s="1471"/>
      <c r="K461" s="1473"/>
      <c r="L461" s="1473"/>
      <c r="M461" s="1798"/>
      <c r="N461" s="1800"/>
      <c r="O461" s="1477"/>
      <c r="P461" s="1796"/>
    </row>
    <row r="462" spans="1:18" ht="39" customHeight="1" x14ac:dyDescent="0.25">
      <c r="A462" s="996"/>
      <c r="B462" s="1797"/>
      <c r="C462" s="1798"/>
      <c r="D462" s="1620"/>
      <c r="E462" s="1620"/>
      <c r="F462" s="1620"/>
      <c r="G462" s="1065" t="s">
        <v>793</v>
      </c>
      <c r="H462" s="1093" t="s">
        <v>8</v>
      </c>
      <c r="I462" s="1092" t="s">
        <v>8</v>
      </c>
      <c r="J462" s="1471"/>
      <c r="K462" s="1473"/>
      <c r="L462" s="1473"/>
      <c r="M462" s="1798"/>
      <c r="N462" s="1800"/>
      <c r="O462" s="1477"/>
      <c r="P462" s="1796"/>
    </row>
    <row r="463" spans="1:18" ht="56.25" customHeight="1" x14ac:dyDescent="0.25">
      <c r="A463" s="996"/>
      <c r="B463" s="1797"/>
      <c r="C463" s="1798"/>
      <c r="D463" s="1620"/>
      <c r="E463" s="1620"/>
      <c r="F463" s="1620"/>
      <c r="G463" s="1087" t="s">
        <v>3688</v>
      </c>
      <c r="H463" s="1709" t="s">
        <v>3694</v>
      </c>
      <c r="I463" s="1066" t="s">
        <v>8</v>
      </c>
      <c r="J463" s="1471"/>
      <c r="K463" s="1473"/>
      <c r="L463" s="1473"/>
      <c r="M463" s="1798"/>
      <c r="N463" s="1800"/>
      <c r="O463" s="1477"/>
      <c r="P463" s="1796"/>
    </row>
    <row r="464" spans="1:18" ht="51.75" customHeight="1" thickBot="1" x14ac:dyDescent="0.3">
      <c r="A464" s="996"/>
      <c r="B464" s="1706"/>
      <c r="C464" s="1575"/>
      <c r="D464" s="1568"/>
      <c r="E464" s="1621"/>
      <c r="F464" s="1621"/>
      <c r="G464" s="1067" t="s">
        <v>793</v>
      </c>
      <c r="H464" s="1767"/>
      <c r="I464" s="1066" t="s">
        <v>8</v>
      </c>
      <c r="J464" s="1664"/>
      <c r="K464" s="1582"/>
      <c r="L464" s="1582"/>
      <c r="M464" s="1575"/>
      <c r="N464" s="1613"/>
      <c r="O464" s="1527"/>
      <c r="P464" s="1518"/>
    </row>
    <row r="465" spans="1:16" ht="21" customHeight="1" thickBot="1" x14ac:dyDescent="0.3">
      <c r="A465" s="993" t="s">
        <v>103</v>
      </c>
      <c r="B465" s="1793" t="s">
        <v>364</v>
      </c>
      <c r="C465" s="1794"/>
      <c r="D465" s="1794"/>
      <c r="E465" s="1794"/>
      <c r="F465" s="1794"/>
      <c r="G465" s="1794"/>
      <c r="H465" s="1794"/>
      <c r="I465" s="1794"/>
      <c r="J465" s="1794"/>
      <c r="K465" s="1794"/>
      <c r="L465" s="1794"/>
      <c r="M465" s="1794"/>
      <c r="N465" s="1795"/>
      <c r="O465" s="994"/>
      <c r="P465" s="995"/>
    </row>
    <row r="466" spans="1:16" ht="15.75" customHeight="1" thickBot="1" x14ac:dyDescent="0.3">
      <c r="A466" s="993" t="s">
        <v>646</v>
      </c>
      <c r="B466" s="1793" t="s">
        <v>778</v>
      </c>
      <c r="C466" s="1794"/>
      <c r="D466" s="1794"/>
      <c r="E466" s="1794"/>
      <c r="F466" s="1794"/>
      <c r="G466" s="1794"/>
      <c r="H466" s="1794"/>
      <c r="I466" s="1794"/>
      <c r="J466" s="1794"/>
      <c r="K466" s="1794"/>
      <c r="L466" s="1794"/>
      <c r="M466" s="1794"/>
      <c r="N466" s="1795"/>
      <c r="O466" s="994"/>
      <c r="P466" s="995"/>
    </row>
    <row r="467" spans="1:16" ht="19.5" customHeight="1" thickBot="1" x14ac:dyDescent="0.3">
      <c r="A467" s="993"/>
      <c r="B467" s="1793" t="s">
        <v>3513</v>
      </c>
      <c r="C467" s="1794"/>
      <c r="D467" s="1794"/>
      <c r="E467" s="1794"/>
      <c r="F467" s="1794"/>
      <c r="G467" s="1794"/>
      <c r="H467" s="1794"/>
      <c r="I467" s="1794"/>
      <c r="J467" s="1794"/>
      <c r="K467" s="1794"/>
      <c r="L467" s="1794"/>
      <c r="M467" s="1794"/>
      <c r="N467" s="1795"/>
      <c r="O467" s="994"/>
      <c r="P467" s="995"/>
    </row>
    <row r="468" spans="1:16" ht="39.75" customHeight="1" x14ac:dyDescent="0.25">
      <c r="A468" s="996"/>
      <c r="B468" s="1704"/>
      <c r="C468" s="1573" t="s">
        <v>2</v>
      </c>
      <c r="D468" s="1566"/>
      <c r="E468" s="1619"/>
      <c r="F468" s="1619"/>
      <c r="G468" s="1057" t="s">
        <v>3565</v>
      </c>
      <c r="H468" s="1007" t="s">
        <v>620</v>
      </c>
      <c r="I468" s="1059" t="s">
        <v>588</v>
      </c>
      <c r="J468" s="1663" t="s">
        <v>3530</v>
      </c>
      <c r="K468" s="1579" t="s">
        <v>3527</v>
      </c>
      <c r="L468" s="1579" t="s">
        <v>3528</v>
      </c>
      <c r="M468" s="1573" t="s">
        <v>2</v>
      </c>
      <c r="N468" s="1611" t="s">
        <v>2</v>
      </c>
      <c r="O468" s="1525" t="s">
        <v>3431</v>
      </c>
      <c r="P468" s="1517"/>
    </row>
    <row r="469" spans="1:16" ht="62.25" customHeight="1" x14ac:dyDescent="0.25">
      <c r="A469" s="996"/>
      <c r="B469" s="1797"/>
      <c r="C469" s="1798"/>
      <c r="D469" s="1620"/>
      <c r="E469" s="1620"/>
      <c r="F469" s="1620"/>
      <c r="G469" s="1065" t="s">
        <v>3686</v>
      </c>
      <c r="H469" s="1065" t="s">
        <v>482</v>
      </c>
      <c r="I469" s="1092" t="s">
        <v>3514</v>
      </c>
      <c r="J469" s="1471"/>
      <c r="K469" s="1473"/>
      <c r="L469" s="1473"/>
      <c r="M469" s="1798"/>
      <c r="N469" s="1800"/>
      <c r="O469" s="1477"/>
      <c r="P469" s="1796"/>
    </row>
    <row r="470" spans="1:16" ht="54.75" customHeight="1" x14ac:dyDescent="0.25">
      <c r="A470" s="996"/>
      <c r="B470" s="1797"/>
      <c r="C470" s="1798"/>
      <c r="D470" s="1620"/>
      <c r="E470" s="1620"/>
      <c r="F470" s="1620"/>
      <c r="G470" s="1065" t="s">
        <v>3687</v>
      </c>
      <c r="H470" s="1093">
        <v>1</v>
      </c>
      <c r="I470" s="1092" t="s">
        <v>2109</v>
      </c>
      <c r="J470" s="1471"/>
      <c r="K470" s="1473"/>
      <c r="L470" s="1473"/>
      <c r="M470" s="1798"/>
      <c r="N470" s="1800"/>
      <c r="O470" s="1477"/>
      <c r="P470" s="1796"/>
    </row>
    <row r="471" spans="1:16" ht="39.75" customHeight="1" x14ac:dyDescent="0.25">
      <c r="A471" s="996"/>
      <c r="B471" s="1797"/>
      <c r="C471" s="1798"/>
      <c r="D471" s="1620"/>
      <c r="E471" s="1620"/>
      <c r="F471" s="1620"/>
      <c r="G471" s="1065" t="s">
        <v>730</v>
      </c>
      <c r="H471" s="1093" t="s">
        <v>1128</v>
      </c>
      <c r="I471" s="1092" t="s">
        <v>8</v>
      </c>
      <c r="J471" s="1471"/>
      <c r="K471" s="1473"/>
      <c r="L471" s="1473"/>
      <c r="M471" s="1798"/>
      <c r="N471" s="1800"/>
      <c r="O471" s="1477"/>
      <c r="P471" s="1796"/>
    </row>
    <row r="472" spans="1:16" ht="36" customHeight="1" x14ac:dyDescent="0.25">
      <c r="A472" s="996"/>
      <c r="B472" s="1797"/>
      <c r="C472" s="1798"/>
      <c r="D472" s="1620"/>
      <c r="E472" s="1620"/>
      <c r="F472" s="1620"/>
      <c r="G472" s="1065" t="s">
        <v>793</v>
      </c>
      <c r="H472" s="1093" t="s">
        <v>1128</v>
      </c>
      <c r="I472" s="1092" t="s">
        <v>8</v>
      </c>
      <c r="J472" s="1471"/>
      <c r="K472" s="1473"/>
      <c r="L472" s="1473"/>
      <c r="M472" s="1798"/>
      <c r="N472" s="1800"/>
      <c r="O472" s="1477"/>
      <c r="P472" s="1796"/>
    </row>
    <row r="473" spans="1:16" ht="42" customHeight="1" x14ac:dyDescent="0.25">
      <c r="A473" s="996"/>
      <c r="B473" s="1797"/>
      <c r="C473" s="1798"/>
      <c r="D473" s="1620"/>
      <c r="E473" s="1620"/>
      <c r="F473" s="1620"/>
      <c r="G473" s="1069" t="s">
        <v>779</v>
      </c>
      <c r="H473" s="1066" t="s">
        <v>3695</v>
      </c>
      <c r="I473" s="1066" t="s">
        <v>814</v>
      </c>
      <c r="J473" s="1471"/>
      <c r="K473" s="1473"/>
      <c r="L473" s="1473"/>
      <c r="M473" s="1798"/>
      <c r="N473" s="1800"/>
      <c r="O473" s="1477"/>
      <c r="P473" s="1796"/>
    </row>
    <row r="474" spans="1:16" ht="51" customHeight="1" x14ac:dyDescent="0.25">
      <c r="A474" s="996"/>
      <c r="B474" s="1797"/>
      <c r="C474" s="1798"/>
      <c r="D474" s="1620"/>
      <c r="E474" s="1620"/>
      <c r="F474" s="1620"/>
      <c r="G474" s="1087" t="s">
        <v>3688</v>
      </c>
      <c r="H474" s="1709" t="s">
        <v>3696</v>
      </c>
      <c r="I474" s="1066" t="s">
        <v>8</v>
      </c>
      <c r="J474" s="1471"/>
      <c r="K474" s="1473"/>
      <c r="L474" s="1473"/>
      <c r="M474" s="1798"/>
      <c r="N474" s="1800"/>
      <c r="O474" s="1477"/>
      <c r="P474" s="1796"/>
    </row>
    <row r="475" spans="1:16" ht="45" customHeight="1" thickBot="1" x14ac:dyDescent="0.3">
      <c r="A475" s="996"/>
      <c r="B475" s="1706"/>
      <c r="C475" s="1575"/>
      <c r="D475" s="1568"/>
      <c r="E475" s="1621"/>
      <c r="F475" s="1621"/>
      <c r="G475" s="1067" t="s">
        <v>2618</v>
      </c>
      <c r="H475" s="1767"/>
      <c r="I475" s="1066" t="s">
        <v>8</v>
      </c>
      <c r="J475" s="1664"/>
      <c r="K475" s="1582"/>
      <c r="L475" s="1582"/>
      <c r="M475" s="1575"/>
      <c r="N475" s="1613"/>
      <c r="O475" s="1527"/>
      <c r="P475" s="1518"/>
    </row>
    <row r="476" spans="1:16" ht="39.75" customHeight="1" x14ac:dyDescent="0.25">
      <c r="A476" s="996"/>
      <c r="B476" s="1704"/>
      <c r="C476" s="1573" t="s">
        <v>2</v>
      </c>
      <c r="D476" s="1566"/>
      <c r="E476" s="1619"/>
      <c r="F476" s="1619"/>
      <c r="G476" s="1057" t="s">
        <v>3565</v>
      </c>
      <c r="H476" s="1007" t="s">
        <v>620</v>
      </c>
      <c r="I476" s="1059" t="s">
        <v>588</v>
      </c>
      <c r="J476" s="1663" t="s">
        <v>3538</v>
      </c>
      <c r="K476" s="1579" t="s">
        <v>3547</v>
      </c>
      <c r="L476" s="1579" t="s">
        <v>3542</v>
      </c>
      <c r="M476" s="1573" t="s">
        <v>2</v>
      </c>
      <c r="N476" s="1611" t="s">
        <v>2</v>
      </c>
      <c r="O476" s="1525" t="s">
        <v>3431</v>
      </c>
      <c r="P476" s="1517"/>
    </row>
    <row r="477" spans="1:16" ht="62.25" customHeight="1" x14ac:dyDescent="0.25">
      <c r="A477" s="996"/>
      <c r="B477" s="1797"/>
      <c r="C477" s="1798"/>
      <c r="D477" s="1620"/>
      <c r="E477" s="1620"/>
      <c r="F477" s="1620"/>
      <c r="G477" s="1065" t="s">
        <v>3686</v>
      </c>
      <c r="H477" s="1065" t="s">
        <v>482</v>
      </c>
      <c r="I477" s="1092" t="s">
        <v>3514</v>
      </c>
      <c r="J477" s="1471"/>
      <c r="K477" s="1473"/>
      <c r="L477" s="1473"/>
      <c r="M477" s="1798"/>
      <c r="N477" s="1800"/>
      <c r="O477" s="1477"/>
      <c r="P477" s="1796"/>
    </row>
    <row r="478" spans="1:16" ht="54.75" customHeight="1" x14ac:dyDescent="0.25">
      <c r="A478" s="996"/>
      <c r="B478" s="1797"/>
      <c r="C478" s="1798"/>
      <c r="D478" s="1620"/>
      <c r="E478" s="1620"/>
      <c r="F478" s="1620"/>
      <c r="G478" s="1065" t="s">
        <v>3687</v>
      </c>
      <c r="H478" s="1093">
        <v>1</v>
      </c>
      <c r="I478" s="1092" t="s">
        <v>2109</v>
      </c>
      <c r="J478" s="1471"/>
      <c r="K478" s="1473"/>
      <c r="L478" s="1473"/>
      <c r="M478" s="1798"/>
      <c r="N478" s="1800"/>
      <c r="O478" s="1477"/>
      <c r="P478" s="1796"/>
    </row>
    <row r="479" spans="1:16" ht="42.75" customHeight="1" x14ac:dyDescent="0.25">
      <c r="A479" s="996"/>
      <c r="B479" s="1797"/>
      <c r="C479" s="1798"/>
      <c r="D479" s="1620"/>
      <c r="E479" s="1620"/>
      <c r="F479" s="1620"/>
      <c r="G479" s="1065" t="s">
        <v>730</v>
      </c>
      <c r="H479" s="1093" t="s">
        <v>1128</v>
      </c>
      <c r="I479" s="1092" t="s">
        <v>8</v>
      </c>
      <c r="J479" s="1471"/>
      <c r="K479" s="1473"/>
      <c r="L479" s="1473"/>
      <c r="M479" s="1798"/>
      <c r="N479" s="1800"/>
      <c r="O479" s="1477"/>
      <c r="P479" s="1796"/>
    </row>
    <row r="480" spans="1:16" ht="42.75" customHeight="1" x14ac:dyDescent="0.25">
      <c r="A480" s="996"/>
      <c r="B480" s="1797"/>
      <c r="C480" s="1798"/>
      <c r="D480" s="1620"/>
      <c r="E480" s="1620"/>
      <c r="F480" s="1620"/>
      <c r="G480" s="1065" t="s">
        <v>793</v>
      </c>
      <c r="H480" s="1093" t="s">
        <v>1128</v>
      </c>
      <c r="I480" s="1092" t="s">
        <v>8</v>
      </c>
      <c r="J480" s="1471"/>
      <c r="K480" s="1473"/>
      <c r="L480" s="1473"/>
      <c r="M480" s="1798"/>
      <c r="N480" s="1800"/>
      <c r="O480" s="1477"/>
      <c r="P480" s="1796"/>
    </row>
    <row r="481" spans="1:16" ht="42.75" customHeight="1" x14ac:dyDescent="0.25">
      <c r="A481" s="996"/>
      <c r="B481" s="1797"/>
      <c r="C481" s="1798"/>
      <c r="D481" s="1620"/>
      <c r="E481" s="1620"/>
      <c r="F481" s="1620"/>
      <c r="G481" s="1069" t="s">
        <v>779</v>
      </c>
      <c r="H481" s="1066" t="s">
        <v>3695</v>
      </c>
      <c r="I481" s="1066" t="s">
        <v>814</v>
      </c>
      <c r="J481" s="1471"/>
      <c r="K481" s="1473"/>
      <c r="L481" s="1473"/>
      <c r="M481" s="1798"/>
      <c r="N481" s="1800"/>
      <c r="O481" s="1477"/>
      <c r="P481" s="1796"/>
    </row>
    <row r="482" spans="1:16" ht="51" customHeight="1" x14ac:dyDescent="0.25">
      <c r="A482" s="996"/>
      <c r="B482" s="1797"/>
      <c r="C482" s="1798"/>
      <c r="D482" s="1620"/>
      <c r="E482" s="1620"/>
      <c r="F482" s="1620"/>
      <c r="G482" s="1087" t="s">
        <v>3688</v>
      </c>
      <c r="H482" s="1709" t="s">
        <v>3697</v>
      </c>
      <c r="I482" s="1066" t="s">
        <v>8</v>
      </c>
      <c r="J482" s="1471"/>
      <c r="K482" s="1473"/>
      <c r="L482" s="1473"/>
      <c r="M482" s="1798"/>
      <c r="N482" s="1800"/>
      <c r="O482" s="1477"/>
      <c r="P482" s="1796"/>
    </row>
    <row r="483" spans="1:16" ht="45" customHeight="1" thickBot="1" x14ac:dyDescent="0.3">
      <c r="A483" s="996"/>
      <c r="B483" s="1706"/>
      <c r="C483" s="1575"/>
      <c r="D483" s="1568"/>
      <c r="E483" s="1621"/>
      <c r="F483" s="1621"/>
      <c r="G483" s="1067" t="s">
        <v>2618</v>
      </c>
      <c r="H483" s="1767"/>
      <c r="I483" s="1066" t="s">
        <v>8</v>
      </c>
      <c r="J483" s="1664"/>
      <c r="K483" s="1582"/>
      <c r="L483" s="1582"/>
      <c r="M483" s="1575"/>
      <c r="N483" s="1613"/>
      <c r="O483" s="1527"/>
      <c r="P483" s="1518"/>
    </row>
    <row r="484" spans="1:16" ht="21" customHeight="1" thickBot="1" x14ac:dyDescent="0.3">
      <c r="A484" s="993" t="s">
        <v>103</v>
      </c>
      <c r="B484" s="1793" t="s">
        <v>364</v>
      </c>
      <c r="C484" s="1794"/>
      <c r="D484" s="1794"/>
      <c r="E484" s="1794"/>
      <c r="F484" s="1794"/>
      <c r="G484" s="1794"/>
      <c r="H484" s="1794"/>
      <c r="I484" s="1794"/>
      <c r="J484" s="1794"/>
      <c r="K484" s="1794"/>
      <c r="L484" s="1794"/>
      <c r="M484" s="1794"/>
      <c r="N484" s="1795"/>
      <c r="O484" s="994"/>
      <c r="P484" s="995"/>
    </row>
    <row r="485" spans="1:16" ht="19.5" customHeight="1" thickBot="1" x14ac:dyDescent="0.3">
      <c r="A485" s="993"/>
      <c r="B485" s="1793" t="s">
        <v>3513</v>
      </c>
      <c r="C485" s="1794"/>
      <c r="D485" s="1794"/>
      <c r="E485" s="1794"/>
      <c r="F485" s="1794"/>
      <c r="G485" s="1794"/>
      <c r="H485" s="1794"/>
      <c r="I485" s="1794"/>
      <c r="J485" s="1794"/>
      <c r="K485" s="1794"/>
      <c r="L485" s="1794"/>
      <c r="M485" s="1794"/>
      <c r="N485" s="1795"/>
      <c r="O485" s="994"/>
      <c r="P485" s="995"/>
    </row>
    <row r="486" spans="1:16" ht="39.75" customHeight="1" x14ac:dyDescent="0.25">
      <c r="A486" s="996"/>
      <c r="B486" s="1817" t="s">
        <v>2</v>
      </c>
      <c r="C486" s="1815" t="s">
        <v>2</v>
      </c>
      <c r="D486" s="1619"/>
      <c r="E486" s="1619"/>
      <c r="F486" s="1619"/>
      <c r="G486" s="1057" t="s">
        <v>3565</v>
      </c>
      <c r="H486" s="1007" t="s">
        <v>620</v>
      </c>
      <c r="I486" s="1059" t="s">
        <v>588</v>
      </c>
      <c r="J486" s="1683" t="s">
        <v>3533</v>
      </c>
      <c r="K486" s="1698" t="s">
        <v>3535</v>
      </c>
      <c r="L486" s="1698" t="s">
        <v>3536</v>
      </c>
      <c r="M486" s="1609" t="s">
        <v>2</v>
      </c>
      <c r="N486" s="1780" t="s">
        <v>2</v>
      </c>
      <c r="O486" s="1525" t="s">
        <v>3431</v>
      </c>
      <c r="P486" s="1782"/>
    </row>
    <row r="487" spans="1:16" ht="62.25" customHeight="1" x14ac:dyDescent="0.25">
      <c r="A487" s="996"/>
      <c r="B487" s="1818"/>
      <c r="C487" s="1813"/>
      <c r="D487" s="1620"/>
      <c r="E487" s="1620"/>
      <c r="F487" s="1620"/>
      <c r="G487" s="1065" t="s">
        <v>3686</v>
      </c>
      <c r="H487" s="1065" t="s">
        <v>3591</v>
      </c>
      <c r="I487" s="1092" t="s">
        <v>3514</v>
      </c>
      <c r="J487" s="1471"/>
      <c r="K487" s="1473"/>
      <c r="L487" s="1473"/>
      <c r="M487" s="1798"/>
      <c r="N487" s="1800"/>
      <c r="O487" s="1477"/>
      <c r="P487" s="1796"/>
    </row>
    <row r="488" spans="1:16" ht="54.75" customHeight="1" thickBot="1" x14ac:dyDescent="0.3">
      <c r="A488" s="996"/>
      <c r="B488" s="1819"/>
      <c r="C488" s="1816"/>
      <c r="D488" s="1621"/>
      <c r="E488" s="1621"/>
      <c r="F488" s="1621"/>
      <c r="G488" s="1065" t="s">
        <v>3687</v>
      </c>
      <c r="H488" s="1093" t="s">
        <v>3534</v>
      </c>
      <c r="I488" s="1092" t="s">
        <v>2109</v>
      </c>
      <c r="J488" s="1472"/>
      <c r="K488" s="1474"/>
      <c r="L488" s="1474"/>
      <c r="M488" s="1610"/>
      <c r="N488" s="1781"/>
      <c r="O488" s="1527"/>
      <c r="P488" s="1783"/>
    </row>
    <row r="489" spans="1:16" ht="18" customHeight="1" thickBot="1" x14ac:dyDescent="0.3">
      <c r="A489" s="991"/>
      <c r="B489" s="1790" t="s">
        <v>3512</v>
      </c>
      <c r="C489" s="1791"/>
      <c r="D489" s="1791"/>
      <c r="E489" s="1791"/>
      <c r="F489" s="1791"/>
      <c r="G489" s="1791"/>
      <c r="H489" s="1791"/>
      <c r="I489" s="1791"/>
      <c r="J489" s="1791"/>
      <c r="K489" s="1791"/>
      <c r="L489" s="1791"/>
      <c r="M489" s="1791"/>
      <c r="N489" s="1792"/>
      <c r="O489" s="989"/>
      <c r="P489" s="990"/>
    </row>
    <row r="490" spans="1:16" ht="20.25" customHeight="1" x14ac:dyDescent="0.25">
      <c r="A490" s="992"/>
      <c r="B490" s="1600" t="s">
        <v>2</v>
      </c>
      <c r="C490" s="1609" t="s">
        <v>2</v>
      </c>
      <c r="D490" s="1566"/>
      <c r="E490" s="1566"/>
      <c r="F490" s="1566"/>
      <c r="G490" s="1804" t="s">
        <v>3520</v>
      </c>
      <c r="H490" s="1805"/>
      <c r="I490" s="1806"/>
      <c r="J490" s="1663" t="s">
        <v>3518</v>
      </c>
      <c r="K490" s="1579" t="s">
        <v>3519</v>
      </c>
      <c r="L490" s="1579" t="s">
        <v>3523</v>
      </c>
      <c r="M490" s="1573" t="s">
        <v>2</v>
      </c>
      <c r="N490" s="1611" t="s">
        <v>2</v>
      </c>
      <c r="O490" s="1525" t="s">
        <v>3431</v>
      </c>
      <c r="P490" s="1801"/>
    </row>
    <row r="491" spans="1:16" ht="41.25" customHeight="1" x14ac:dyDescent="0.25">
      <c r="A491" s="992"/>
      <c r="B491" s="1799"/>
      <c r="C491" s="1798"/>
      <c r="D491" s="1620"/>
      <c r="E491" s="1620"/>
      <c r="F491" s="1620"/>
      <c r="G491" s="1117" t="s">
        <v>3565</v>
      </c>
      <c r="H491" s="1118" t="s">
        <v>620</v>
      </c>
      <c r="I491" s="1119" t="s">
        <v>588</v>
      </c>
      <c r="J491" s="1471"/>
      <c r="K491" s="1473"/>
      <c r="L491" s="1473"/>
      <c r="M491" s="1798"/>
      <c r="N491" s="1800"/>
      <c r="O491" s="1477"/>
      <c r="P491" s="1802"/>
    </row>
    <row r="492" spans="1:16" ht="67.5" customHeight="1" thickBot="1" x14ac:dyDescent="0.3">
      <c r="A492" s="992"/>
      <c r="B492" s="1603"/>
      <c r="C492" s="1610"/>
      <c r="D492" s="1568"/>
      <c r="E492" s="1568"/>
      <c r="F492" s="1568"/>
      <c r="G492" s="1067" t="s">
        <v>3686</v>
      </c>
      <c r="H492" s="1067" t="s">
        <v>3592</v>
      </c>
      <c r="I492" s="1082" t="s">
        <v>3514</v>
      </c>
      <c r="J492" s="1664"/>
      <c r="K492" s="1582"/>
      <c r="L492" s="1582"/>
      <c r="M492" s="1575"/>
      <c r="N492" s="1613"/>
      <c r="O492" s="1527"/>
      <c r="P492" s="1803"/>
    </row>
    <row r="493" spans="1:16" ht="20.25" customHeight="1" x14ac:dyDescent="0.25">
      <c r="A493" s="992"/>
      <c r="B493" s="1566"/>
      <c r="C493" s="1609" t="s">
        <v>2</v>
      </c>
      <c r="D493" s="1566"/>
      <c r="E493" s="1609" t="s">
        <v>2</v>
      </c>
      <c r="F493" s="1566"/>
      <c r="G493" s="1804" t="s">
        <v>3521</v>
      </c>
      <c r="H493" s="1805"/>
      <c r="I493" s="1806"/>
      <c r="J493" s="1663" t="s">
        <v>3522</v>
      </c>
      <c r="K493" s="1579" t="s">
        <v>3519</v>
      </c>
      <c r="L493" s="1579" t="s">
        <v>3523</v>
      </c>
      <c r="M493" s="1573" t="s">
        <v>2</v>
      </c>
      <c r="N493" s="1611" t="s">
        <v>2</v>
      </c>
      <c r="O493" s="1525" t="s">
        <v>3431</v>
      </c>
      <c r="P493" s="1517"/>
    </row>
    <row r="494" spans="1:16" ht="41.25" customHeight="1" x14ac:dyDescent="0.25">
      <c r="A494" s="992"/>
      <c r="B494" s="1620"/>
      <c r="C494" s="1798"/>
      <c r="D494" s="1620"/>
      <c r="E494" s="1798"/>
      <c r="F494" s="1620"/>
      <c r="G494" s="1117" t="s">
        <v>3565</v>
      </c>
      <c r="H494" s="1118" t="s">
        <v>620</v>
      </c>
      <c r="I494" s="1119" t="s">
        <v>588</v>
      </c>
      <c r="J494" s="1471"/>
      <c r="K494" s="1473"/>
      <c r="L494" s="1473"/>
      <c r="M494" s="1798"/>
      <c r="N494" s="1800"/>
      <c r="O494" s="1477"/>
      <c r="P494" s="1796"/>
    </row>
    <row r="495" spans="1:16" ht="67.5" customHeight="1" thickBot="1" x14ac:dyDescent="0.3">
      <c r="A495" s="992"/>
      <c r="B495" s="1568"/>
      <c r="C495" s="1610"/>
      <c r="D495" s="1568"/>
      <c r="E495" s="1610"/>
      <c r="F495" s="1568"/>
      <c r="G495" s="1067" t="s">
        <v>3686</v>
      </c>
      <c r="H495" s="1067" t="s">
        <v>3592</v>
      </c>
      <c r="I495" s="1082" t="s">
        <v>3514</v>
      </c>
      <c r="J495" s="1664"/>
      <c r="K495" s="1582"/>
      <c r="L495" s="1582"/>
      <c r="M495" s="1575"/>
      <c r="N495" s="1613"/>
      <c r="O495" s="1527"/>
      <c r="P495" s="1518"/>
    </row>
  </sheetData>
  <sheetProtection password="CA09" sheet="1" objects="1" scenarios="1"/>
  <autoFilter ref="A6:P495" xr:uid="{8363B1B9-F03B-4EDE-A044-502A4EEE6EEC}">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1684">
    <mergeCell ref="K215:K216"/>
    <mergeCell ref="L215:L216"/>
    <mergeCell ref="M215:M216"/>
    <mergeCell ref="N215:N216"/>
    <mergeCell ref="O215:O216"/>
    <mergeCell ref="P215:P216"/>
    <mergeCell ref="B221:B222"/>
    <mergeCell ref="C221:C222"/>
    <mergeCell ref="D221:D222"/>
    <mergeCell ref="E221:E222"/>
    <mergeCell ref="F221:F222"/>
    <mergeCell ref="J221:J222"/>
    <mergeCell ref="K221:K222"/>
    <mergeCell ref="L221:L222"/>
    <mergeCell ref="M221:M222"/>
    <mergeCell ref="N221:N222"/>
    <mergeCell ref="O221:O222"/>
    <mergeCell ref="P221:P222"/>
    <mergeCell ref="L217:L218"/>
    <mergeCell ref="F217:F218"/>
    <mergeCell ref="K219:K220"/>
    <mergeCell ref="B333:B335"/>
    <mergeCell ref="C333:C335"/>
    <mergeCell ref="D333:D335"/>
    <mergeCell ref="E333:E335"/>
    <mergeCell ref="F333:F335"/>
    <mergeCell ref="J333:J335"/>
    <mergeCell ref="K333:K335"/>
    <mergeCell ref="L333:L335"/>
    <mergeCell ref="M333:M335"/>
    <mergeCell ref="N333:N335"/>
    <mergeCell ref="O333:O335"/>
    <mergeCell ref="P333:P335"/>
    <mergeCell ref="B485:N485"/>
    <mergeCell ref="C486:C488"/>
    <mergeCell ref="B486:B488"/>
    <mergeCell ref="D486:D488"/>
    <mergeCell ref="E486:E488"/>
    <mergeCell ref="F486:F488"/>
    <mergeCell ref="J486:J488"/>
    <mergeCell ref="K486:K488"/>
    <mergeCell ref="L486:L488"/>
    <mergeCell ref="M486:M488"/>
    <mergeCell ref="N486:N488"/>
    <mergeCell ref="O486:O488"/>
    <mergeCell ref="P486:P488"/>
    <mergeCell ref="O458:O464"/>
    <mergeCell ref="P458:P464"/>
    <mergeCell ref="H463:H464"/>
    <mergeCell ref="B476:B483"/>
    <mergeCell ref="C476:C483"/>
    <mergeCell ref="D476:D483"/>
    <mergeCell ref="E476:E483"/>
    <mergeCell ref="F476:F483"/>
    <mergeCell ref="J476:J483"/>
    <mergeCell ref="K476:K483"/>
    <mergeCell ref="L476:L483"/>
    <mergeCell ref="M476:M483"/>
    <mergeCell ref="N476:N483"/>
    <mergeCell ref="O476:O483"/>
    <mergeCell ref="P476:P483"/>
    <mergeCell ref="H482:H483"/>
    <mergeCell ref="B484:N484"/>
    <mergeCell ref="K428:K432"/>
    <mergeCell ref="L428:L432"/>
    <mergeCell ref="M428:M432"/>
    <mergeCell ref="N428:N432"/>
    <mergeCell ref="O428:O432"/>
    <mergeCell ref="P428:P432"/>
    <mergeCell ref="H431:H432"/>
    <mergeCell ref="B442:B447"/>
    <mergeCell ref="C442:C447"/>
    <mergeCell ref="D442:D447"/>
    <mergeCell ref="E442:E447"/>
    <mergeCell ref="F442:F447"/>
    <mergeCell ref="J442:J447"/>
    <mergeCell ref="K442:K447"/>
    <mergeCell ref="L442:L447"/>
    <mergeCell ref="M442:M447"/>
    <mergeCell ref="N442:N447"/>
    <mergeCell ref="O442:O447"/>
    <mergeCell ref="P442:P447"/>
    <mergeCell ref="H446:H447"/>
    <mergeCell ref="J428:J432"/>
    <mergeCell ref="N451:N457"/>
    <mergeCell ref="O451:O457"/>
    <mergeCell ref="P451:P457"/>
    <mergeCell ref="H456:H457"/>
    <mergeCell ref="B465:N465"/>
    <mergeCell ref="B466:N466"/>
    <mergeCell ref="B467:N467"/>
    <mergeCell ref="B468:B475"/>
    <mergeCell ref="C468:C475"/>
    <mergeCell ref="D468:D475"/>
    <mergeCell ref="E468:E475"/>
    <mergeCell ref="F468:F475"/>
    <mergeCell ref="J468:J475"/>
    <mergeCell ref="K468:K475"/>
    <mergeCell ref="L468:L475"/>
    <mergeCell ref="M468:M475"/>
    <mergeCell ref="N468:N475"/>
    <mergeCell ref="O468:O475"/>
    <mergeCell ref="P468:P475"/>
    <mergeCell ref="H474:H475"/>
    <mergeCell ref="B458:B464"/>
    <mergeCell ref="C458:C464"/>
    <mergeCell ref="D458:D464"/>
    <mergeCell ref="E458:E464"/>
    <mergeCell ref="F458:F464"/>
    <mergeCell ref="J458:J464"/>
    <mergeCell ref="K458:K464"/>
    <mergeCell ref="L458:L464"/>
    <mergeCell ref="M458:M464"/>
    <mergeCell ref="N458:N464"/>
    <mergeCell ref="B420:N420"/>
    <mergeCell ref="B422:N422"/>
    <mergeCell ref="B421:N421"/>
    <mergeCell ref="B423:B427"/>
    <mergeCell ref="C423:C427"/>
    <mergeCell ref="D423:D427"/>
    <mergeCell ref="E423:E427"/>
    <mergeCell ref="F423:F427"/>
    <mergeCell ref="J423:J427"/>
    <mergeCell ref="K423:K427"/>
    <mergeCell ref="L423:L427"/>
    <mergeCell ref="M423:M427"/>
    <mergeCell ref="N423:N427"/>
    <mergeCell ref="H426:H427"/>
    <mergeCell ref="B436:B441"/>
    <mergeCell ref="C436:C441"/>
    <mergeCell ref="D436:D441"/>
    <mergeCell ref="E436:E441"/>
    <mergeCell ref="F436:F441"/>
    <mergeCell ref="J436:J441"/>
    <mergeCell ref="K436:K441"/>
    <mergeCell ref="L436:L441"/>
    <mergeCell ref="M436:M441"/>
    <mergeCell ref="N436:N441"/>
    <mergeCell ref="H440:H441"/>
    <mergeCell ref="B433:N433"/>
    <mergeCell ref="B434:N434"/>
    <mergeCell ref="B428:B432"/>
    <mergeCell ref="C428:C432"/>
    <mergeCell ref="D428:D432"/>
    <mergeCell ref="E428:E432"/>
    <mergeCell ref="F428:F432"/>
    <mergeCell ref="B490:B492"/>
    <mergeCell ref="C490:C492"/>
    <mergeCell ref="D490:D492"/>
    <mergeCell ref="E490:E492"/>
    <mergeCell ref="F490:F492"/>
    <mergeCell ref="J490:J492"/>
    <mergeCell ref="K490:K492"/>
    <mergeCell ref="L490:L492"/>
    <mergeCell ref="M490:M492"/>
    <mergeCell ref="N490:N492"/>
    <mergeCell ref="O490:O492"/>
    <mergeCell ref="P490:P492"/>
    <mergeCell ref="G490:I490"/>
    <mergeCell ref="B493:B495"/>
    <mergeCell ref="C493:C495"/>
    <mergeCell ref="D493:D495"/>
    <mergeCell ref="E493:E495"/>
    <mergeCell ref="F493:F495"/>
    <mergeCell ref="G493:I493"/>
    <mergeCell ref="J493:J495"/>
    <mergeCell ref="K493:K495"/>
    <mergeCell ref="L493:L495"/>
    <mergeCell ref="M493:M495"/>
    <mergeCell ref="N493:N495"/>
    <mergeCell ref="O493:O495"/>
    <mergeCell ref="P493:P495"/>
    <mergeCell ref="B489:N489"/>
    <mergeCell ref="B416:N416"/>
    <mergeCell ref="B417:N417"/>
    <mergeCell ref="B418:B419"/>
    <mergeCell ref="C418:C419"/>
    <mergeCell ref="D418:D419"/>
    <mergeCell ref="E418:E419"/>
    <mergeCell ref="F418:F419"/>
    <mergeCell ref="J418:J419"/>
    <mergeCell ref="K418:K419"/>
    <mergeCell ref="L418:L419"/>
    <mergeCell ref="M418:M419"/>
    <mergeCell ref="N418:N419"/>
    <mergeCell ref="O418:O419"/>
    <mergeCell ref="P418:P419"/>
    <mergeCell ref="O423:O427"/>
    <mergeCell ref="P423:P427"/>
    <mergeCell ref="O436:O441"/>
    <mergeCell ref="P436:P441"/>
    <mergeCell ref="B435:N435"/>
    <mergeCell ref="B448:N448"/>
    <mergeCell ref="B449:N449"/>
    <mergeCell ref="B450:N450"/>
    <mergeCell ref="B451:B457"/>
    <mergeCell ref="C451:C457"/>
    <mergeCell ref="D451:D457"/>
    <mergeCell ref="E451:E457"/>
    <mergeCell ref="F451:F457"/>
    <mergeCell ref="J451:J457"/>
    <mergeCell ref="K451:K457"/>
    <mergeCell ref="L451:L457"/>
    <mergeCell ref="M451:M457"/>
    <mergeCell ref="C9:C13"/>
    <mergeCell ref="D9:D13"/>
    <mergeCell ref="E9:E13"/>
    <mergeCell ref="F9:F13"/>
    <mergeCell ref="G9:I9"/>
    <mergeCell ref="J9:J13"/>
    <mergeCell ref="K9:K13"/>
    <mergeCell ref="L9:L13"/>
    <mergeCell ref="M9:M13"/>
    <mergeCell ref="N9:N13"/>
    <mergeCell ref="O9:O13"/>
    <mergeCell ref="P9:P13"/>
    <mergeCell ref="K32:K33"/>
    <mergeCell ref="H12:H13"/>
    <mergeCell ref="J23:J25"/>
    <mergeCell ref="B23:B25"/>
    <mergeCell ref="C23:C25"/>
    <mergeCell ref="D23:D25"/>
    <mergeCell ref="K26:K28"/>
    <mergeCell ref="F26:F28"/>
    <mergeCell ref="B29:B31"/>
    <mergeCell ref="E29:E31"/>
    <mergeCell ref="M32:M33"/>
    <mergeCell ref="C29:C31"/>
    <mergeCell ref="C32:C33"/>
    <mergeCell ref="D32:D33"/>
    <mergeCell ref="E32:E33"/>
    <mergeCell ref="F32:F33"/>
    <mergeCell ref="J32:J33"/>
    <mergeCell ref="F29:F31"/>
    <mergeCell ref="J29:J31"/>
    <mergeCell ref="K29:K31"/>
    <mergeCell ref="B298:B300"/>
    <mergeCell ref="C298:C300"/>
    <mergeCell ref="B301:N301"/>
    <mergeCell ref="B302:N302"/>
    <mergeCell ref="B303:N303"/>
    <mergeCell ref="N322:N323"/>
    <mergeCell ref="O322:O323"/>
    <mergeCell ref="P322:P323"/>
    <mergeCell ref="B310:B311"/>
    <mergeCell ref="C310:C311"/>
    <mergeCell ref="D310:D311"/>
    <mergeCell ref="E310:E311"/>
    <mergeCell ref="F310:F311"/>
    <mergeCell ref="J310:J311"/>
    <mergeCell ref="K310:K311"/>
    <mergeCell ref="L310:L311"/>
    <mergeCell ref="K320:K321"/>
    <mergeCell ref="L320:L321"/>
    <mergeCell ref="M320:M321"/>
    <mergeCell ref="N320:N321"/>
    <mergeCell ref="O320:O321"/>
    <mergeCell ref="P320:P321"/>
    <mergeCell ref="F320:F321"/>
    <mergeCell ref="J320:J321"/>
    <mergeCell ref="N312:N313"/>
    <mergeCell ref="O312:O313"/>
    <mergeCell ref="P312:P313"/>
    <mergeCell ref="H318:H319"/>
    <mergeCell ref="B320:B321"/>
    <mergeCell ref="C320:C321"/>
    <mergeCell ref="D320:D321"/>
    <mergeCell ref="C312:C313"/>
    <mergeCell ref="K295:K297"/>
    <mergeCell ref="L295:L297"/>
    <mergeCell ref="M295:M297"/>
    <mergeCell ref="N295:N297"/>
    <mergeCell ref="E227:E229"/>
    <mergeCell ref="L230:L233"/>
    <mergeCell ref="F253:F255"/>
    <mergeCell ref="B223:B224"/>
    <mergeCell ref="C223:C224"/>
    <mergeCell ref="C234:C236"/>
    <mergeCell ref="N256:N258"/>
    <mergeCell ref="K256:K258"/>
    <mergeCell ref="L256:L258"/>
    <mergeCell ref="M256:M258"/>
    <mergeCell ref="J237:J240"/>
    <mergeCell ref="M237:M240"/>
    <mergeCell ref="K246:K248"/>
    <mergeCell ref="E237:E240"/>
    <mergeCell ref="N198:N200"/>
    <mergeCell ref="O198:O200"/>
    <mergeCell ref="P198:P200"/>
    <mergeCell ref="B203:B205"/>
    <mergeCell ref="C203:C205"/>
    <mergeCell ref="D203:D205"/>
    <mergeCell ref="E203:E205"/>
    <mergeCell ref="F203:F205"/>
    <mergeCell ref="J203:J205"/>
    <mergeCell ref="K203:K205"/>
    <mergeCell ref="L203:L205"/>
    <mergeCell ref="M203:M205"/>
    <mergeCell ref="N203:N205"/>
    <mergeCell ref="O203:O205"/>
    <mergeCell ref="P203:P205"/>
    <mergeCell ref="H204:H205"/>
    <mergeCell ref="P292:P294"/>
    <mergeCell ref="L292:L294"/>
    <mergeCell ref="B230:B233"/>
    <mergeCell ref="B217:B218"/>
    <mergeCell ref="M234:M236"/>
    <mergeCell ref="N217:N218"/>
    <mergeCell ref="N219:N220"/>
    <mergeCell ref="B234:B236"/>
    <mergeCell ref="N223:N224"/>
    <mergeCell ref="F234:F236"/>
    <mergeCell ref="M246:M248"/>
    <mergeCell ref="N246:N248"/>
    <mergeCell ref="K237:K240"/>
    <mergeCell ref="K223:K224"/>
    <mergeCell ref="K217:K218"/>
    <mergeCell ref="F237:F240"/>
    <mergeCell ref="B414:B415"/>
    <mergeCell ref="C414:C415"/>
    <mergeCell ref="D414:D415"/>
    <mergeCell ref="E414:E415"/>
    <mergeCell ref="F414:F415"/>
    <mergeCell ref="H414:H415"/>
    <mergeCell ref="J414:J415"/>
    <mergeCell ref="K414:K415"/>
    <mergeCell ref="L414:L415"/>
    <mergeCell ref="M414:M415"/>
    <mergeCell ref="N414:N415"/>
    <mergeCell ref="O414:O415"/>
    <mergeCell ref="P414:P415"/>
    <mergeCell ref="B354:B357"/>
    <mergeCell ref="C354:C357"/>
    <mergeCell ref="D354:D357"/>
    <mergeCell ref="E354:E357"/>
    <mergeCell ref="F354:F357"/>
    <mergeCell ref="J354:J357"/>
    <mergeCell ref="K354:K357"/>
    <mergeCell ref="L354:L357"/>
    <mergeCell ref="M354:M357"/>
    <mergeCell ref="N354:N357"/>
    <mergeCell ref="O354:O357"/>
    <mergeCell ref="P354:P357"/>
    <mergeCell ref="B410:B411"/>
    <mergeCell ref="C410:C411"/>
    <mergeCell ref="D410:D411"/>
    <mergeCell ref="E410:E411"/>
    <mergeCell ref="F410:F411"/>
    <mergeCell ref="H410:H411"/>
    <mergeCell ref="J410:J411"/>
    <mergeCell ref="K410:K411"/>
    <mergeCell ref="L410:L411"/>
    <mergeCell ref="M410:M411"/>
    <mergeCell ref="N410:N411"/>
    <mergeCell ref="O410:O411"/>
    <mergeCell ref="P410:P411"/>
    <mergeCell ref="B412:B413"/>
    <mergeCell ref="C412:C413"/>
    <mergeCell ref="D412:D413"/>
    <mergeCell ref="E412:E413"/>
    <mergeCell ref="F412:F413"/>
    <mergeCell ref="H412:H413"/>
    <mergeCell ref="J412:J413"/>
    <mergeCell ref="K412:K413"/>
    <mergeCell ref="L412:L413"/>
    <mergeCell ref="M412:M413"/>
    <mergeCell ref="N412:N413"/>
    <mergeCell ref="O412:O413"/>
    <mergeCell ref="P412:P413"/>
    <mergeCell ref="B408:B409"/>
    <mergeCell ref="C408:C409"/>
    <mergeCell ref="D408:D409"/>
    <mergeCell ref="E408:E409"/>
    <mergeCell ref="F408:F409"/>
    <mergeCell ref="J408:J409"/>
    <mergeCell ref="K408:K409"/>
    <mergeCell ref="L408:L409"/>
    <mergeCell ref="M408:M409"/>
    <mergeCell ref="N408:N409"/>
    <mergeCell ref="O408:O409"/>
    <mergeCell ref="P408:P409"/>
    <mergeCell ref="H408:H409"/>
    <mergeCell ref="C391:C392"/>
    <mergeCell ref="D391:D392"/>
    <mergeCell ref="F391:F392"/>
    <mergeCell ref="B395:B396"/>
    <mergeCell ref="K399:K400"/>
    <mergeCell ref="M399:M400"/>
    <mergeCell ref="N399:N400"/>
    <mergeCell ref="B398:N398"/>
    <mergeCell ref="D395:D396"/>
    <mergeCell ref="B399:B400"/>
    <mergeCell ref="L395:L396"/>
    <mergeCell ref="M395:M396"/>
    <mergeCell ref="C399:C400"/>
    <mergeCell ref="D399:D400"/>
    <mergeCell ref="E399:E400"/>
    <mergeCell ref="F395:F396"/>
    <mergeCell ref="F399:F400"/>
    <mergeCell ref="E395:E396"/>
    <mergeCell ref="B403:B405"/>
    <mergeCell ref="F378:F382"/>
    <mergeCell ref="J378:J382"/>
    <mergeCell ref="K378:K382"/>
    <mergeCell ref="L378:L382"/>
    <mergeCell ref="M378:M382"/>
    <mergeCell ref="N378:N382"/>
    <mergeCell ref="O378:O382"/>
    <mergeCell ref="P378:P382"/>
    <mergeCell ref="H380:H381"/>
    <mergeCell ref="B406:N406"/>
    <mergeCell ref="B407:N407"/>
    <mergeCell ref="K385:K388"/>
    <mergeCell ref="L385:L388"/>
    <mergeCell ref="M385:M388"/>
    <mergeCell ref="N385:N388"/>
    <mergeCell ref="O385:O388"/>
    <mergeCell ref="P385:P388"/>
    <mergeCell ref="B384:N384"/>
    <mergeCell ref="B391:B392"/>
    <mergeCell ref="E391:E392"/>
    <mergeCell ref="C395:C396"/>
    <mergeCell ref="B397:N397"/>
    <mergeCell ref="H399:H400"/>
    <mergeCell ref="J395:J396"/>
    <mergeCell ref="J399:J400"/>
    <mergeCell ref="B383:N383"/>
    <mergeCell ref="B385:B388"/>
    <mergeCell ref="C385:C388"/>
    <mergeCell ref="D385:D388"/>
    <mergeCell ref="E385:E388"/>
    <mergeCell ref="F385:F388"/>
    <mergeCell ref="J385:J388"/>
    <mergeCell ref="D358:D362"/>
    <mergeCell ref="E358:E362"/>
    <mergeCell ref="F358:F362"/>
    <mergeCell ref="E363:E367"/>
    <mergeCell ref="F363:F367"/>
    <mergeCell ref="J363:J367"/>
    <mergeCell ref="K363:K367"/>
    <mergeCell ref="L363:L367"/>
    <mergeCell ref="M363:M367"/>
    <mergeCell ref="N363:N367"/>
    <mergeCell ref="O363:O367"/>
    <mergeCell ref="P363:P367"/>
    <mergeCell ref="H365:H366"/>
    <mergeCell ref="B373:B377"/>
    <mergeCell ref="C373:C377"/>
    <mergeCell ref="D373:D377"/>
    <mergeCell ref="E373:E377"/>
    <mergeCell ref="F373:F377"/>
    <mergeCell ref="J373:J377"/>
    <mergeCell ref="K373:K377"/>
    <mergeCell ref="L373:L377"/>
    <mergeCell ref="M373:M377"/>
    <mergeCell ref="N373:N377"/>
    <mergeCell ref="B370:B372"/>
    <mergeCell ref="C370:C372"/>
    <mergeCell ref="D370:D372"/>
    <mergeCell ref="E370:E372"/>
    <mergeCell ref="F370:F372"/>
    <mergeCell ref="J370:J372"/>
    <mergeCell ref="B358:B362"/>
    <mergeCell ref="C358:C362"/>
    <mergeCell ref="L370:L372"/>
    <mergeCell ref="N167:N170"/>
    <mergeCell ref="O167:O170"/>
    <mergeCell ref="B137:B139"/>
    <mergeCell ref="N143:N145"/>
    <mergeCell ref="L127:L129"/>
    <mergeCell ref="B188:B189"/>
    <mergeCell ref="L188:L189"/>
    <mergeCell ref="L180:L184"/>
    <mergeCell ref="B211:B212"/>
    <mergeCell ref="B206:B208"/>
    <mergeCell ref="B195:B197"/>
    <mergeCell ref="B213:B214"/>
    <mergeCell ref="D234:D236"/>
    <mergeCell ref="J195:J197"/>
    <mergeCell ref="M195:M197"/>
    <mergeCell ref="M217:M218"/>
    <mergeCell ref="B225:B226"/>
    <mergeCell ref="E219:E220"/>
    <mergeCell ref="M223:M224"/>
    <mergeCell ref="C217:C218"/>
    <mergeCell ref="C219:C220"/>
    <mergeCell ref="K213:K214"/>
    <mergeCell ref="B198:B200"/>
    <mergeCell ref="C198:C200"/>
    <mergeCell ref="D198:D200"/>
    <mergeCell ref="E198:E200"/>
    <mergeCell ref="F198:F200"/>
    <mergeCell ref="J198:J200"/>
    <mergeCell ref="K198:K200"/>
    <mergeCell ref="L198:L200"/>
    <mergeCell ref="M198:M200"/>
    <mergeCell ref="M219:M220"/>
    <mergeCell ref="M163:M166"/>
    <mergeCell ref="N171:N174"/>
    <mergeCell ref="D155:D159"/>
    <mergeCell ref="E134:E136"/>
    <mergeCell ref="L124:L126"/>
    <mergeCell ref="M124:M126"/>
    <mergeCell ref="F149:F151"/>
    <mergeCell ref="F155:F159"/>
    <mergeCell ref="C146:C148"/>
    <mergeCell ref="C155:C159"/>
    <mergeCell ref="C149:C151"/>
    <mergeCell ref="M143:M145"/>
    <mergeCell ref="N155:N159"/>
    <mergeCell ref="D143:D145"/>
    <mergeCell ref="B134:B136"/>
    <mergeCell ref="E188:E189"/>
    <mergeCell ref="E180:E184"/>
    <mergeCell ref="M130:M131"/>
    <mergeCell ref="M160:M162"/>
    <mergeCell ref="M146:M148"/>
    <mergeCell ref="K127:K129"/>
    <mergeCell ref="F132:F133"/>
    <mergeCell ref="C127:C129"/>
    <mergeCell ref="D127:D129"/>
    <mergeCell ref="C132:C133"/>
    <mergeCell ref="D132:D133"/>
    <mergeCell ref="C137:C139"/>
    <mergeCell ref="D137:D139"/>
    <mergeCell ref="B163:B166"/>
    <mergeCell ref="B175:B179"/>
    <mergeCell ref="C143:C145"/>
    <mergeCell ref="B155:B159"/>
    <mergeCell ref="K146:K148"/>
    <mergeCell ref="B167:B170"/>
    <mergeCell ref="C167:C170"/>
    <mergeCell ref="D167:D170"/>
    <mergeCell ref="E167:E170"/>
    <mergeCell ref="F167:F170"/>
    <mergeCell ref="J167:J170"/>
    <mergeCell ref="K167:K170"/>
    <mergeCell ref="B132:B133"/>
    <mergeCell ref="N100:N101"/>
    <mergeCell ref="M100:M101"/>
    <mergeCell ref="E146:E148"/>
    <mergeCell ref="N146:N148"/>
    <mergeCell ref="L108:L109"/>
    <mergeCell ref="E143:E145"/>
    <mergeCell ref="N119:N120"/>
    <mergeCell ref="D134:D136"/>
    <mergeCell ref="J140:J142"/>
    <mergeCell ref="K140:K142"/>
    <mergeCell ref="M140:M142"/>
    <mergeCell ref="D124:D126"/>
    <mergeCell ref="D130:D131"/>
    <mergeCell ref="F108:F109"/>
    <mergeCell ref="E106:E107"/>
    <mergeCell ref="N108:N109"/>
    <mergeCell ref="C108:C109"/>
    <mergeCell ref="D108:D109"/>
    <mergeCell ref="J124:J126"/>
    <mergeCell ref="M108:M109"/>
    <mergeCell ref="F124:F126"/>
    <mergeCell ref="J117:J118"/>
    <mergeCell ref="K117:K118"/>
    <mergeCell ref="L137:L139"/>
    <mergeCell ref="K143:K145"/>
    <mergeCell ref="M134:M136"/>
    <mergeCell ref="E117:E118"/>
    <mergeCell ref="E127:E129"/>
    <mergeCell ref="F137:F139"/>
    <mergeCell ref="J137:J139"/>
    <mergeCell ref="F140:F142"/>
    <mergeCell ref="B72:B73"/>
    <mergeCell ref="C72:C73"/>
    <mergeCell ref="D72:D73"/>
    <mergeCell ref="O81:O82"/>
    <mergeCell ref="B140:B142"/>
    <mergeCell ref="C140:C142"/>
    <mergeCell ref="D140:D142"/>
    <mergeCell ref="E140:E142"/>
    <mergeCell ref="E119:E120"/>
    <mergeCell ref="E121:E123"/>
    <mergeCell ref="C121:C123"/>
    <mergeCell ref="L132:L133"/>
    <mergeCell ref="E132:E133"/>
    <mergeCell ref="C98:C99"/>
    <mergeCell ref="N127:N129"/>
    <mergeCell ref="N132:N133"/>
    <mergeCell ref="F134:F136"/>
    <mergeCell ref="O115:O116"/>
    <mergeCell ref="O117:O118"/>
    <mergeCell ref="O119:O120"/>
    <mergeCell ref="M83:M84"/>
    <mergeCell ref="B108:B109"/>
    <mergeCell ref="B117:B118"/>
    <mergeCell ref="L134:L136"/>
    <mergeCell ref="L81:L82"/>
    <mergeCell ref="M81:M82"/>
    <mergeCell ref="B115:B116"/>
    <mergeCell ref="F63:F64"/>
    <mergeCell ref="K63:K64"/>
    <mergeCell ref="L63:L64"/>
    <mergeCell ref="J63:J64"/>
    <mergeCell ref="E96:E97"/>
    <mergeCell ref="K93:K94"/>
    <mergeCell ref="J93:J94"/>
    <mergeCell ref="F87:F88"/>
    <mergeCell ref="E87:E88"/>
    <mergeCell ref="B89:N89"/>
    <mergeCell ref="J77:J78"/>
    <mergeCell ref="E77:E78"/>
    <mergeCell ref="K81:K82"/>
    <mergeCell ref="N83:N84"/>
    <mergeCell ref="J83:J84"/>
    <mergeCell ref="E93:E94"/>
    <mergeCell ref="N98:N99"/>
    <mergeCell ref="K98:K99"/>
    <mergeCell ref="L106:L107"/>
    <mergeCell ref="B106:B107"/>
    <mergeCell ref="C106:C107"/>
    <mergeCell ref="F117:F118"/>
    <mergeCell ref="L115:L116"/>
    <mergeCell ref="E98:E99"/>
    <mergeCell ref="M98:M99"/>
    <mergeCell ref="E100:E101"/>
    <mergeCell ref="M106:M107"/>
    <mergeCell ref="J111:J112"/>
    <mergeCell ref="E108:E109"/>
    <mergeCell ref="J115:J116"/>
    <mergeCell ref="B127:B129"/>
    <mergeCell ref="B121:B123"/>
    <mergeCell ref="B130:B131"/>
    <mergeCell ref="B124:B126"/>
    <mergeCell ref="D98:D99"/>
    <mergeCell ref="F115:F116"/>
    <mergeCell ref="E115:E116"/>
    <mergeCell ref="D117:D118"/>
    <mergeCell ref="D113:D114"/>
    <mergeCell ref="B100:B101"/>
    <mergeCell ref="C100:C101"/>
    <mergeCell ref="D100:D101"/>
    <mergeCell ref="F100:F101"/>
    <mergeCell ref="E113:E114"/>
    <mergeCell ref="B113:B114"/>
    <mergeCell ref="C119:C120"/>
    <mergeCell ref="D119:D120"/>
    <mergeCell ref="D121:D123"/>
    <mergeCell ref="J134:J136"/>
    <mergeCell ref="K134:K136"/>
    <mergeCell ref="J132:J133"/>
    <mergeCell ref="C115:C116"/>
    <mergeCell ref="D115:D116"/>
    <mergeCell ref="E124:E126"/>
    <mergeCell ref="B98:B99"/>
    <mergeCell ref="J113:J114"/>
    <mergeCell ref="B119:B120"/>
    <mergeCell ref="F113:F114"/>
    <mergeCell ref="F146:F148"/>
    <mergeCell ref="F163:F166"/>
    <mergeCell ref="B146:B148"/>
    <mergeCell ref="B393:N393"/>
    <mergeCell ref="K180:K184"/>
    <mergeCell ref="C195:C197"/>
    <mergeCell ref="F223:F224"/>
    <mergeCell ref="N211:N212"/>
    <mergeCell ref="B275:N275"/>
    <mergeCell ref="B276:B278"/>
    <mergeCell ref="E276:E278"/>
    <mergeCell ref="E281:E283"/>
    <mergeCell ref="L225:L226"/>
    <mergeCell ref="C206:C208"/>
    <mergeCell ref="C230:C233"/>
    <mergeCell ref="B192:B194"/>
    <mergeCell ref="C227:C229"/>
    <mergeCell ref="C237:C240"/>
    <mergeCell ref="B253:B255"/>
    <mergeCell ref="M115:M116"/>
    <mergeCell ref="M121:M123"/>
    <mergeCell ref="M132:M133"/>
    <mergeCell ref="K121:K123"/>
    <mergeCell ref="D106:D107"/>
    <mergeCell ref="C117:C118"/>
    <mergeCell ref="C113:C114"/>
    <mergeCell ref="C130:C131"/>
    <mergeCell ref="K132:K133"/>
    <mergeCell ref="J223:J224"/>
    <mergeCell ref="F171:F174"/>
    <mergeCell ref="F160:F162"/>
    <mergeCell ref="C175:C179"/>
    <mergeCell ref="C163:C166"/>
    <mergeCell ref="C171:C174"/>
    <mergeCell ref="D180:D184"/>
    <mergeCell ref="J180:J184"/>
    <mergeCell ref="D219:D220"/>
    <mergeCell ref="D211:D212"/>
    <mergeCell ref="D175:D179"/>
    <mergeCell ref="F225:F226"/>
    <mergeCell ref="F219:F220"/>
    <mergeCell ref="J201:J202"/>
    <mergeCell ref="J190:J191"/>
    <mergeCell ref="B171:B174"/>
    <mergeCell ref="E163:E166"/>
    <mergeCell ref="B160:B162"/>
    <mergeCell ref="C160:C162"/>
    <mergeCell ref="J175:J179"/>
    <mergeCell ref="J163:J166"/>
    <mergeCell ref="B180:B184"/>
    <mergeCell ref="B215:B216"/>
    <mergeCell ref="C215:C216"/>
    <mergeCell ref="D215:D216"/>
    <mergeCell ref="E215:E216"/>
    <mergeCell ref="F215:F216"/>
    <mergeCell ref="J215:J216"/>
    <mergeCell ref="E223:E224"/>
    <mergeCell ref="E201:E202"/>
    <mergeCell ref="D223:D224"/>
    <mergeCell ref="L223:L224"/>
    <mergeCell ref="L219:L220"/>
    <mergeCell ref="L201:L202"/>
    <mergeCell ref="K227:K229"/>
    <mergeCell ref="L195:L197"/>
    <mergeCell ref="B96:B97"/>
    <mergeCell ref="F180:F184"/>
    <mergeCell ref="C186:C187"/>
    <mergeCell ref="D188:D189"/>
    <mergeCell ref="E186:E187"/>
    <mergeCell ref="J206:J208"/>
    <mergeCell ref="B143:B145"/>
    <mergeCell ref="C134:C136"/>
    <mergeCell ref="F111:F112"/>
    <mergeCell ref="B190:B191"/>
    <mergeCell ref="C180:C184"/>
    <mergeCell ref="C225:C226"/>
    <mergeCell ref="D190:D191"/>
    <mergeCell ref="D195:D197"/>
    <mergeCell ref="C188:C189"/>
    <mergeCell ref="J219:J220"/>
    <mergeCell ref="J188:J189"/>
    <mergeCell ref="D186:D187"/>
    <mergeCell ref="F211:F212"/>
    <mergeCell ref="J211:J212"/>
    <mergeCell ref="J217:J218"/>
    <mergeCell ref="F186:F187"/>
    <mergeCell ref="E160:E162"/>
    <mergeCell ref="L175:L179"/>
    <mergeCell ref="M4:N4"/>
    <mergeCell ref="B22:N22"/>
    <mergeCell ref="B40:N40"/>
    <mergeCell ref="E130:E131"/>
    <mergeCell ref="K163:K166"/>
    <mergeCell ref="K137:K139"/>
    <mergeCell ref="L143:L145"/>
    <mergeCell ref="L163:L166"/>
    <mergeCell ref="L146:L148"/>
    <mergeCell ref="D93:D94"/>
    <mergeCell ref="B227:B229"/>
    <mergeCell ref="K190:K191"/>
    <mergeCell ref="L190:L191"/>
    <mergeCell ref="N195:N197"/>
    <mergeCell ref="N188:N189"/>
    <mergeCell ref="M155:M159"/>
    <mergeCell ref="D227:D229"/>
    <mergeCell ref="J160:J162"/>
    <mergeCell ref="K160:K162"/>
    <mergeCell ref="L160:L162"/>
    <mergeCell ref="F93:F94"/>
    <mergeCell ref="K201:K202"/>
    <mergeCell ref="L155:L159"/>
    <mergeCell ref="D192:D194"/>
    <mergeCell ref="D217:D218"/>
    <mergeCell ref="J146:J148"/>
    <mergeCell ref="J4:J5"/>
    <mergeCell ref="B149:B151"/>
    <mergeCell ref="J72:J73"/>
    <mergeCell ref="L72:L73"/>
    <mergeCell ref="M72:M73"/>
    <mergeCell ref="N63:N64"/>
    <mergeCell ref="O211:O212"/>
    <mergeCell ref="O213:O214"/>
    <mergeCell ref="O217:O218"/>
    <mergeCell ref="O219:O220"/>
    <mergeCell ref="O223:O224"/>
    <mergeCell ref="O225:O226"/>
    <mergeCell ref="O338:O340"/>
    <mergeCell ref="O341:O343"/>
    <mergeCell ref="M127:M129"/>
    <mergeCell ref="N190:N191"/>
    <mergeCell ref="N186:N187"/>
    <mergeCell ref="O188:O189"/>
    <mergeCell ref="O190:O191"/>
    <mergeCell ref="O186:O187"/>
    <mergeCell ref="N175:N179"/>
    <mergeCell ref="N163:N166"/>
    <mergeCell ref="N160:N162"/>
    <mergeCell ref="N227:N229"/>
    <mergeCell ref="N237:N240"/>
    <mergeCell ref="B263:N263"/>
    <mergeCell ref="C272:C273"/>
    <mergeCell ref="D272:D273"/>
    <mergeCell ref="E272:E273"/>
    <mergeCell ref="F272:F273"/>
    <mergeCell ref="J272:J273"/>
    <mergeCell ref="K272:K273"/>
    <mergeCell ref="L272:L273"/>
    <mergeCell ref="M272:M273"/>
    <mergeCell ref="N272:N273"/>
    <mergeCell ref="E137:E139"/>
    <mergeCell ref="E211:E212"/>
    <mergeCell ref="O195:O197"/>
    <mergeCell ref="O201:O202"/>
    <mergeCell ref="O206:O208"/>
    <mergeCell ref="L140:L142"/>
    <mergeCell ref="N201:N202"/>
    <mergeCell ref="M186:M187"/>
    <mergeCell ref="M175:M179"/>
    <mergeCell ref="M201:M202"/>
    <mergeCell ref="M188:M189"/>
    <mergeCell ref="J119:J120"/>
    <mergeCell ref="K119:K120"/>
    <mergeCell ref="L119:L120"/>
    <mergeCell ref="M119:M120"/>
    <mergeCell ref="M111:M112"/>
    <mergeCell ref="M171:M174"/>
    <mergeCell ref="N124:N126"/>
    <mergeCell ref="M206:M208"/>
    <mergeCell ref="K188:K189"/>
    <mergeCell ref="M180:M184"/>
    <mergeCell ref="K175:K179"/>
    <mergeCell ref="N180:N184"/>
    <mergeCell ref="N149:N151"/>
    <mergeCell ref="L167:L170"/>
    <mergeCell ref="M167:M170"/>
    <mergeCell ref="N192:N194"/>
    <mergeCell ref="K192:K194"/>
    <mergeCell ref="L192:L194"/>
    <mergeCell ref="M192:M194"/>
    <mergeCell ref="N111:N112"/>
    <mergeCell ref="N140:N142"/>
    <mergeCell ref="N134:N136"/>
    <mergeCell ref="K206:K208"/>
    <mergeCell ref="L206:L208"/>
    <mergeCell ref="B2:H2"/>
    <mergeCell ref="B3:G3"/>
    <mergeCell ref="L90:L91"/>
    <mergeCell ref="L111:L112"/>
    <mergeCell ref="B111:B112"/>
    <mergeCell ref="C111:C112"/>
    <mergeCell ref="D111:D112"/>
    <mergeCell ref="K83:K84"/>
    <mergeCell ref="K90:K91"/>
    <mergeCell ref="C96:C97"/>
    <mergeCell ref="D96:D97"/>
    <mergeCell ref="J96:J97"/>
    <mergeCell ref="K96:K97"/>
    <mergeCell ref="L96:L97"/>
    <mergeCell ref="K111:K112"/>
    <mergeCell ref="L98:L99"/>
    <mergeCell ref="F77:F78"/>
    <mergeCell ref="C85:C86"/>
    <mergeCell ref="B93:B94"/>
    <mergeCell ref="G4:G5"/>
    <mergeCell ref="H4:H5"/>
    <mergeCell ref="I4:I5"/>
    <mergeCell ref="K4:K5"/>
    <mergeCell ref="B4:F4"/>
    <mergeCell ref="B71:N71"/>
    <mergeCell ref="L4:L5"/>
    <mergeCell ref="L50:L51"/>
    <mergeCell ref="M50:M51"/>
    <mergeCell ref="N50:N51"/>
    <mergeCell ref="B9:B13"/>
    <mergeCell ref="B63:B64"/>
    <mergeCell ref="N72:N73"/>
    <mergeCell ref="D237:D240"/>
    <mergeCell ref="L234:L236"/>
    <mergeCell ref="E230:E233"/>
    <mergeCell ref="N234:N236"/>
    <mergeCell ref="J225:J226"/>
    <mergeCell ref="J230:J233"/>
    <mergeCell ref="K230:K233"/>
    <mergeCell ref="K234:K236"/>
    <mergeCell ref="K225:K226"/>
    <mergeCell ref="N230:N233"/>
    <mergeCell ref="N225:N226"/>
    <mergeCell ref="M225:M226"/>
    <mergeCell ref="D230:D233"/>
    <mergeCell ref="J234:J236"/>
    <mergeCell ref="M230:M233"/>
    <mergeCell ref="F230:F233"/>
    <mergeCell ref="J242:J245"/>
    <mergeCell ref="K242:K245"/>
    <mergeCell ref="J227:J229"/>
    <mergeCell ref="E225:E226"/>
    <mergeCell ref="D225:D226"/>
    <mergeCell ref="L227:L229"/>
    <mergeCell ref="F227:F229"/>
    <mergeCell ref="M227:M229"/>
    <mergeCell ref="L249:L252"/>
    <mergeCell ref="F242:F245"/>
    <mergeCell ref="N253:N255"/>
    <mergeCell ref="F249:F252"/>
    <mergeCell ref="N338:N340"/>
    <mergeCell ref="N391:N392"/>
    <mergeCell ref="E341:E343"/>
    <mergeCell ref="L391:L392"/>
    <mergeCell ref="J391:J392"/>
    <mergeCell ref="F347:F348"/>
    <mergeCell ref="E338:E340"/>
    <mergeCell ref="B390:N390"/>
    <mergeCell ref="D347:D348"/>
    <mergeCell ref="B266:N266"/>
    <mergeCell ref="L269:L271"/>
    <mergeCell ref="M269:M271"/>
    <mergeCell ref="J358:J362"/>
    <mergeCell ref="K358:K362"/>
    <mergeCell ref="L358:L362"/>
    <mergeCell ref="M358:M362"/>
    <mergeCell ref="N358:N362"/>
    <mergeCell ref="B249:B252"/>
    <mergeCell ref="K249:K252"/>
    <mergeCell ref="D242:D245"/>
    <mergeCell ref="E242:E245"/>
    <mergeCell ref="C242:C245"/>
    <mergeCell ref="K370:K372"/>
    <mergeCell ref="H375:H376"/>
    <mergeCell ref="B378:B382"/>
    <mergeCell ref="C378:C382"/>
    <mergeCell ref="D378:D382"/>
    <mergeCell ref="E378:E382"/>
    <mergeCell ref="B349:N349"/>
    <mergeCell ref="B368:N368"/>
    <mergeCell ref="B369:N369"/>
    <mergeCell ref="N330:N332"/>
    <mergeCell ref="E269:E271"/>
    <mergeCell ref="M330:M332"/>
    <mergeCell ref="N316:N319"/>
    <mergeCell ref="M289:M291"/>
    <mergeCell ref="K344:K346"/>
    <mergeCell ref="B329:N329"/>
    <mergeCell ref="N344:N346"/>
    <mergeCell ref="F344:F346"/>
    <mergeCell ref="J344:J346"/>
    <mergeCell ref="B328:N328"/>
    <mergeCell ref="M253:M255"/>
    <mergeCell ref="D253:D255"/>
    <mergeCell ref="J253:J255"/>
    <mergeCell ref="B347:B348"/>
    <mergeCell ref="F298:F300"/>
    <mergeCell ref="J298:J300"/>
    <mergeCell ref="K298:K300"/>
    <mergeCell ref="L298:L300"/>
    <mergeCell ref="M298:M300"/>
    <mergeCell ref="N298:N300"/>
    <mergeCell ref="M292:M294"/>
    <mergeCell ref="N292:N294"/>
    <mergeCell ref="B322:B323"/>
    <mergeCell ref="C322:C323"/>
    <mergeCell ref="D322:D323"/>
    <mergeCell ref="E322:E323"/>
    <mergeCell ref="K307:K309"/>
    <mergeCell ref="L307:L309"/>
    <mergeCell ref="B389:N389"/>
    <mergeCell ref="H391:H392"/>
    <mergeCell ref="N341:N343"/>
    <mergeCell ref="E347:E348"/>
    <mergeCell ref="M347:M348"/>
    <mergeCell ref="M391:M392"/>
    <mergeCell ref="K391:K392"/>
    <mergeCell ref="D289:D291"/>
    <mergeCell ref="D287:D288"/>
    <mergeCell ref="F324:F327"/>
    <mergeCell ref="J324:J327"/>
    <mergeCell ref="K324:K327"/>
    <mergeCell ref="E287:E288"/>
    <mergeCell ref="F287:F288"/>
    <mergeCell ref="L351:L353"/>
    <mergeCell ref="M351:M353"/>
    <mergeCell ref="N351:N353"/>
    <mergeCell ref="J287:J288"/>
    <mergeCell ref="K287:K288"/>
    <mergeCell ref="L287:L288"/>
    <mergeCell ref="H360:H361"/>
    <mergeCell ref="B363:B367"/>
    <mergeCell ref="C363:C367"/>
    <mergeCell ref="D363:D367"/>
    <mergeCell ref="K338:K340"/>
    <mergeCell ref="C341:C343"/>
    <mergeCell ref="K341:K343"/>
    <mergeCell ref="M344:M346"/>
    <mergeCell ref="M310:M311"/>
    <mergeCell ref="N310:N311"/>
    <mergeCell ref="F307:F309"/>
    <mergeCell ref="J307:J309"/>
    <mergeCell ref="L284:L286"/>
    <mergeCell ref="N287:N288"/>
    <mergeCell ref="B289:B291"/>
    <mergeCell ref="C289:C291"/>
    <mergeCell ref="B287:B288"/>
    <mergeCell ref="F289:F291"/>
    <mergeCell ref="C284:C286"/>
    <mergeCell ref="K284:K286"/>
    <mergeCell ref="J284:J286"/>
    <mergeCell ref="E284:E286"/>
    <mergeCell ref="F322:F323"/>
    <mergeCell ref="J322:J323"/>
    <mergeCell ref="K322:K323"/>
    <mergeCell ref="L322:L323"/>
    <mergeCell ref="M322:M323"/>
    <mergeCell ref="F284:F286"/>
    <mergeCell ref="C287:C288"/>
    <mergeCell ref="J289:J291"/>
    <mergeCell ref="D312:D313"/>
    <mergeCell ref="E312:E313"/>
    <mergeCell ref="F312:F313"/>
    <mergeCell ref="J312:J313"/>
    <mergeCell ref="K312:K313"/>
    <mergeCell ref="L312:L313"/>
    <mergeCell ref="M312:M313"/>
    <mergeCell ref="B304:B306"/>
    <mergeCell ref="B295:B297"/>
    <mergeCell ref="C295:C297"/>
    <mergeCell ref="D295:D297"/>
    <mergeCell ref="E295:E297"/>
    <mergeCell ref="F295:F297"/>
    <mergeCell ref="J295:J297"/>
    <mergeCell ref="D338:D340"/>
    <mergeCell ref="D341:D343"/>
    <mergeCell ref="N324:N327"/>
    <mergeCell ref="H326:H327"/>
    <mergeCell ref="B312:B313"/>
    <mergeCell ref="C338:C340"/>
    <mergeCell ref="N269:N271"/>
    <mergeCell ref="J256:J258"/>
    <mergeCell ref="L253:L255"/>
    <mergeCell ref="N289:N291"/>
    <mergeCell ref="K289:K291"/>
    <mergeCell ref="L289:L291"/>
    <mergeCell ref="M284:M286"/>
    <mergeCell ref="M287:M288"/>
    <mergeCell ref="L324:L327"/>
    <mergeCell ref="M324:M327"/>
    <mergeCell ref="B269:B271"/>
    <mergeCell ref="B324:B327"/>
    <mergeCell ref="H305:H306"/>
    <mergeCell ref="E316:E319"/>
    <mergeCell ref="F316:F319"/>
    <mergeCell ref="J316:J319"/>
    <mergeCell ref="L304:L306"/>
    <mergeCell ref="M304:M306"/>
    <mergeCell ref="N304:N306"/>
    <mergeCell ref="F338:F340"/>
    <mergeCell ref="F330:F332"/>
    <mergeCell ref="M338:M340"/>
    <mergeCell ref="J264:J265"/>
    <mergeCell ref="L264:L265"/>
    <mergeCell ref="M264:M265"/>
    <mergeCell ref="N264:N265"/>
    <mergeCell ref="B267:N267"/>
    <mergeCell ref="B274:N274"/>
    <mergeCell ref="C276:C278"/>
    <mergeCell ref="B268:N268"/>
    <mergeCell ref="B185:N185"/>
    <mergeCell ref="F190:F191"/>
    <mergeCell ref="K195:K197"/>
    <mergeCell ref="M213:M214"/>
    <mergeCell ref="L149:L151"/>
    <mergeCell ref="K149:K151"/>
    <mergeCell ref="J149:J151"/>
    <mergeCell ref="B219:B220"/>
    <mergeCell ref="D256:D258"/>
    <mergeCell ref="N213:N214"/>
    <mergeCell ref="L186:L187"/>
    <mergeCell ref="F264:F265"/>
    <mergeCell ref="E264:E265"/>
    <mergeCell ref="E234:E236"/>
    <mergeCell ref="C249:C252"/>
    <mergeCell ref="D249:D252"/>
    <mergeCell ref="E256:E258"/>
    <mergeCell ref="F213:F214"/>
    <mergeCell ref="B256:B258"/>
    <mergeCell ref="C256:C258"/>
    <mergeCell ref="B264:B265"/>
    <mergeCell ref="C264:C265"/>
    <mergeCell ref="K253:K255"/>
    <mergeCell ref="J249:J252"/>
    <mergeCell ref="D264:D265"/>
    <mergeCell ref="B242:B245"/>
    <mergeCell ref="C253:C255"/>
    <mergeCell ref="E253:E255"/>
    <mergeCell ref="L246:L248"/>
    <mergeCell ref="D246:D248"/>
    <mergeCell ref="E246:E248"/>
    <mergeCell ref="F246:F248"/>
    <mergeCell ref="G8:I8"/>
    <mergeCell ref="L26:L28"/>
    <mergeCell ref="M26:M28"/>
    <mergeCell ref="J26:J28"/>
    <mergeCell ref="M63:M64"/>
    <mergeCell ref="B6:N6"/>
    <mergeCell ref="G7:I7"/>
    <mergeCell ref="N26:N28"/>
    <mergeCell ref="M23:M25"/>
    <mergeCell ref="M29:M31"/>
    <mergeCell ref="L32:L33"/>
    <mergeCell ref="B32:B33"/>
    <mergeCell ref="N23:N25"/>
    <mergeCell ref="L23:L25"/>
    <mergeCell ref="K23:K25"/>
    <mergeCell ref="E23:E25"/>
    <mergeCell ref="F23:F25"/>
    <mergeCell ref="B26:B28"/>
    <mergeCell ref="C26:C28"/>
    <mergeCell ref="D26:D28"/>
    <mergeCell ref="B37:N37"/>
    <mergeCell ref="E26:E28"/>
    <mergeCell ref="N32:N33"/>
    <mergeCell ref="B41:N41"/>
    <mergeCell ref="B52:N52"/>
    <mergeCell ref="N29:N31"/>
    <mergeCell ref="B50:B51"/>
    <mergeCell ref="K50:K51"/>
    <mergeCell ref="L29:L31"/>
    <mergeCell ref="D29:D31"/>
    <mergeCell ref="K72:K73"/>
    <mergeCell ref="C50:C51"/>
    <mergeCell ref="D50:D51"/>
    <mergeCell ref="E50:E51"/>
    <mergeCell ref="F50:F51"/>
    <mergeCell ref="J50:J51"/>
    <mergeCell ref="B83:B84"/>
    <mergeCell ref="C83:C84"/>
    <mergeCell ref="K79:K80"/>
    <mergeCell ref="L87:L88"/>
    <mergeCell ref="J74:J75"/>
    <mergeCell ref="N69:N70"/>
    <mergeCell ref="B69:B70"/>
    <mergeCell ref="C69:C70"/>
    <mergeCell ref="D69:D70"/>
    <mergeCell ref="M69:M70"/>
    <mergeCell ref="B67:B68"/>
    <mergeCell ref="C67:C68"/>
    <mergeCell ref="D67:D68"/>
    <mergeCell ref="E67:E68"/>
    <mergeCell ref="F67:F68"/>
    <mergeCell ref="K67:K68"/>
    <mergeCell ref="L67:L68"/>
    <mergeCell ref="M67:M68"/>
    <mergeCell ref="N67:N68"/>
    <mergeCell ref="J67:J68"/>
    <mergeCell ref="M74:M75"/>
    <mergeCell ref="N74:N75"/>
    <mergeCell ref="F74:F75"/>
    <mergeCell ref="K74:K75"/>
    <mergeCell ref="B246:B248"/>
    <mergeCell ref="C246:C248"/>
    <mergeCell ref="B262:N262"/>
    <mergeCell ref="B237:B240"/>
    <mergeCell ref="K264:K265"/>
    <mergeCell ref="B81:B82"/>
    <mergeCell ref="C81:C82"/>
    <mergeCell ref="C63:C64"/>
    <mergeCell ref="D63:D64"/>
    <mergeCell ref="E63:E64"/>
    <mergeCell ref="D85:D86"/>
    <mergeCell ref="E85:E86"/>
    <mergeCell ref="D83:D84"/>
    <mergeCell ref="E83:E84"/>
    <mergeCell ref="F83:F84"/>
    <mergeCell ref="J87:J88"/>
    <mergeCell ref="L83:L84"/>
    <mergeCell ref="F72:F73"/>
    <mergeCell ref="E69:E70"/>
    <mergeCell ref="F69:F70"/>
    <mergeCell ref="J69:J70"/>
    <mergeCell ref="K69:K70"/>
    <mergeCell ref="L69:L70"/>
    <mergeCell ref="E72:E73"/>
    <mergeCell ref="D87:D88"/>
    <mergeCell ref="D81:D82"/>
    <mergeCell ref="C79:C80"/>
    <mergeCell ref="J81:J82"/>
    <mergeCell ref="E81:E82"/>
    <mergeCell ref="D79:D80"/>
    <mergeCell ref="E79:E80"/>
    <mergeCell ref="F79:F80"/>
    <mergeCell ref="D259:D261"/>
    <mergeCell ref="E259:E261"/>
    <mergeCell ref="F259:F261"/>
    <mergeCell ref="J259:J261"/>
    <mergeCell ref="K259:K261"/>
    <mergeCell ref="L259:L261"/>
    <mergeCell ref="M259:M261"/>
    <mergeCell ref="N259:N261"/>
    <mergeCell ref="G259:I259"/>
    <mergeCell ref="L237:L240"/>
    <mergeCell ref="N249:N252"/>
    <mergeCell ref="J246:J248"/>
    <mergeCell ref="D281:D283"/>
    <mergeCell ref="F281:F283"/>
    <mergeCell ref="K281:K283"/>
    <mergeCell ref="E249:E252"/>
    <mergeCell ref="C269:C271"/>
    <mergeCell ref="D269:D271"/>
    <mergeCell ref="N276:N278"/>
    <mergeCell ref="K269:K271"/>
    <mergeCell ref="J269:J271"/>
    <mergeCell ref="H270:H271"/>
    <mergeCell ref="C281:C283"/>
    <mergeCell ref="F256:F258"/>
    <mergeCell ref="F269:F271"/>
    <mergeCell ref="B279:N279"/>
    <mergeCell ref="B280:N280"/>
    <mergeCell ref="D276:D278"/>
    <mergeCell ref="B272:B273"/>
    <mergeCell ref="N242:N245"/>
    <mergeCell ref="M242:M245"/>
    <mergeCell ref="M249:M252"/>
    <mergeCell ref="B401:N401"/>
    <mergeCell ref="E403:E405"/>
    <mergeCell ref="J403:J405"/>
    <mergeCell ref="L403:L405"/>
    <mergeCell ref="M403:M405"/>
    <mergeCell ref="F119:F120"/>
    <mergeCell ref="F121:F123"/>
    <mergeCell ref="N121:N123"/>
    <mergeCell ref="K130:K131"/>
    <mergeCell ref="B341:B343"/>
    <mergeCell ref="B394:N394"/>
    <mergeCell ref="B402:N402"/>
    <mergeCell ref="N130:N131"/>
    <mergeCell ref="J121:J123"/>
    <mergeCell ref="J130:J131"/>
    <mergeCell ref="M149:M151"/>
    <mergeCell ref="N395:N396"/>
    <mergeCell ref="M190:M191"/>
    <mergeCell ref="J186:J187"/>
    <mergeCell ref="C403:C405"/>
    <mergeCell ref="D403:D405"/>
    <mergeCell ref="N403:N405"/>
    <mergeCell ref="K403:K405"/>
    <mergeCell ref="F403:F405"/>
    <mergeCell ref="N281:N283"/>
    <mergeCell ref="K276:K278"/>
    <mergeCell ref="B259:B261"/>
    <mergeCell ref="C259:C261"/>
    <mergeCell ref="H395:H396"/>
    <mergeCell ref="K395:K396"/>
    <mergeCell ref="L399:L400"/>
    <mergeCell ref="B209:N209"/>
    <mergeCell ref="L79:L80"/>
    <mergeCell ref="L74:L75"/>
    <mergeCell ref="C74:C75"/>
    <mergeCell ref="B76:N76"/>
    <mergeCell ref="B74:B75"/>
    <mergeCell ref="N87:N88"/>
    <mergeCell ref="J108:J109"/>
    <mergeCell ref="F130:F131"/>
    <mergeCell ref="M117:M118"/>
    <mergeCell ref="M90:M91"/>
    <mergeCell ref="F90:F91"/>
    <mergeCell ref="M93:M94"/>
    <mergeCell ref="K85:K86"/>
    <mergeCell ref="M85:M86"/>
    <mergeCell ref="B85:B86"/>
    <mergeCell ref="B87:B88"/>
    <mergeCell ref="K77:K78"/>
    <mergeCell ref="J106:J107"/>
    <mergeCell ref="J100:J101"/>
    <mergeCell ref="K106:K107"/>
    <mergeCell ref="F81:F82"/>
    <mergeCell ref="N117:N118"/>
    <mergeCell ref="L121:L123"/>
    <mergeCell ref="J127:J129"/>
    <mergeCell ref="K124:K126"/>
    <mergeCell ref="N79:N80"/>
    <mergeCell ref="N106:N107"/>
    <mergeCell ref="M77:M78"/>
    <mergeCell ref="M87:M88"/>
    <mergeCell ref="N77:N78"/>
    <mergeCell ref="E111:E112"/>
    <mergeCell ref="B110:N110"/>
    <mergeCell ref="N115:N116"/>
    <mergeCell ref="K113:K114"/>
    <mergeCell ref="L113:L114"/>
    <mergeCell ref="N93:N94"/>
    <mergeCell ref="L93:L94"/>
    <mergeCell ref="D206:D208"/>
    <mergeCell ref="E195:E197"/>
    <mergeCell ref="B186:B187"/>
    <mergeCell ref="N96:N97"/>
    <mergeCell ref="M96:M97"/>
    <mergeCell ref="K108:K109"/>
    <mergeCell ref="M113:M114"/>
    <mergeCell ref="N113:N114"/>
    <mergeCell ref="K115:K116"/>
    <mergeCell ref="B201:B202"/>
    <mergeCell ref="C201:C202"/>
    <mergeCell ref="C93:C94"/>
    <mergeCell ref="N206:N208"/>
    <mergeCell ref="F206:F208"/>
    <mergeCell ref="F201:F202"/>
    <mergeCell ref="J171:J174"/>
    <mergeCell ref="K171:K174"/>
    <mergeCell ref="L171:L174"/>
    <mergeCell ref="E171:E174"/>
    <mergeCell ref="E175:E179"/>
    <mergeCell ref="F175:F179"/>
    <mergeCell ref="D171:D174"/>
    <mergeCell ref="C190:C191"/>
    <mergeCell ref="E190:E191"/>
    <mergeCell ref="D201:D202"/>
    <mergeCell ref="E192:E194"/>
    <mergeCell ref="F192:F194"/>
    <mergeCell ref="K87:K88"/>
    <mergeCell ref="L213:L214"/>
    <mergeCell ref="C213:C214"/>
    <mergeCell ref="D160:D162"/>
    <mergeCell ref="D163:D166"/>
    <mergeCell ref="J143:J145"/>
    <mergeCell ref="J98:J99"/>
    <mergeCell ref="L130:L131"/>
    <mergeCell ref="K211:K212"/>
    <mergeCell ref="L211:L212"/>
    <mergeCell ref="K155:K159"/>
    <mergeCell ref="M211:M212"/>
    <mergeCell ref="C211:C212"/>
    <mergeCell ref="D213:D214"/>
    <mergeCell ref="D146:D148"/>
    <mergeCell ref="C90:C91"/>
    <mergeCell ref="D90:D91"/>
    <mergeCell ref="E90:E91"/>
    <mergeCell ref="J90:J91"/>
    <mergeCell ref="E155:E159"/>
    <mergeCell ref="J155:J159"/>
    <mergeCell ref="J152:J154"/>
    <mergeCell ref="K152:K154"/>
    <mergeCell ref="J213:J214"/>
    <mergeCell ref="E213:E214"/>
    <mergeCell ref="J192:J194"/>
    <mergeCell ref="C192:C194"/>
    <mergeCell ref="D149:D151"/>
    <mergeCell ref="F143:F145"/>
    <mergeCell ref="E149:E151"/>
    <mergeCell ref="C124:C126"/>
    <mergeCell ref="L117:L118"/>
    <mergeCell ref="B90:B91"/>
    <mergeCell ref="E74:E75"/>
    <mergeCell ref="D74:D75"/>
    <mergeCell ref="L100:L101"/>
    <mergeCell ref="K100:K101"/>
    <mergeCell ref="F127:F129"/>
    <mergeCell ref="L242:L245"/>
    <mergeCell ref="F195:F197"/>
    <mergeCell ref="N90:N91"/>
    <mergeCell ref="B79:B80"/>
    <mergeCell ref="B77:B78"/>
    <mergeCell ref="J79:J80"/>
    <mergeCell ref="M79:M80"/>
    <mergeCell ref="C77:C78"/>
    <mergeCell ref="D77:D78"/>
    <mergeCell ref="L77:L78"/>
    <mergeCell ref="F96:F97"/>
    <mergeCell ref="F98:F99"/>
    <mergeCell ref="M137:M139"/>
    <mergeCell ref="N137:N139"/>
    <mergeCell ref="F188:F189"/>
    <mergeCell ref="F106:F107"/>
    <mergeCell ref="B92:N92"/>
    <mergeCell ref="N85:N86"/>
    <mergeCell ref="N81:N82"/>
    <mergeCell ref="F85:F86"/>
    <mergeCell ref="J85:J86"/>
    <mergeCell ref="L85:L86"/>
    <mergeCell ref="C87:C88"/>
    <mergeCell ref="E206:E208"/>
    <mergeCell ref="E217:E218"/>
    <mergeCell ref="K186:K187"/>
    <mergeCell ref="C330:C332"/>
    <mergeCell ref="C324:C327"/>
    <mergeCell ref="D324:D327"/>
    <mergeCell ref="K330:K332"/>
    <mergeCell ref="L330:L332"/>
    <mergeCell ref="J330:J332"/>
    <mergeCell ref="E320:E321"/>
    <mergeCell ref="L281:L283"/>
    <mergeCell ref="J281:J283"/>
    <mergeCell ref="N284:N286"/>
    <mergeCell ref="D330:D332"/>
    <mergeCell ref="B292:B294"/>
    <mergeCell ref="C292:C294"/>
    <mergeCell ref="D292:D294"/>
    <mergeCell ref="E292:E294"/>
    <mergeCell ref="F292:F294"/>
    <mergeCell ref="J292:J294"/>
    <mergeCell ref="K292:K294"/>
    <mergeCell ref="C304:C306"/>
    <mergeCell ref="D304:D306"/>
    <mergeCell ref="E304:E306"/>
    <mergeCell ref="F304:F306"/>
    <mergeCell ref="J304:J306"/>
    <mergeCell ref="K304:K306"/>
    <mergeCell ref="D298:D300"/>
    <mergeCell ref="E298:E300"/>
    <mergeCell ref="D284:D286"/>
    <mergeCell ref="E289:E291"/>
    <mergeCell ref="B281:B283"/>
    <mergeCell ref="M307:M309"/>
    <mergeCell ref="N307:N309"/>
    <mergeCell ref="H308:H309"/>
    <mergeCell ref="M370:M372"/>
    <mergeCell ref="N370:N372"/>
    <mergeCell ref="J338:J340"/>
    <mergeCell ref="J341:J343"/>
    <mergeCell ref="B307:B309"/>
    <mergeCell ref="C307:C309"/>
    <mergeCell ref="D307:D309"/>
    <mergeCell ref="E307:E309"/>
    <mergeCell ref="B350:N350"/>
    <mergeCell ref="B351:B353"/>
    <mergeCell ref="C351:C353"/>
    <mergeCell ref="D351:D353"/>
    <mergeCell ref="E351:E353"/>
    <mergeCell ref="F351:F353"/>
    <mergeCell ref="J351:J353"/>
    <mergeCell ref="K351:K353"/>
    <mergeCell ref="J347:J348"/>
    <mergeCell ref="K347:K348"/>
    <mergeCell ref="L347:L348"/>
    <mergeCell ref="L338:L340"/>
    <mergeCell ref="L341:L343"/>
    <mergeCell ref="E330:E332"/>
    <mergeCell ref="C347:C348"/>
    <mergeCell ref="E324:E327"/>
    <mergeCell ref="N347:N348"/>
    <mergeCell ref="F341:F343"/>
    <mergeCell ref="B330:B332"/>
    <mergeCell ref="B316:B319"/>
    <mergeCell ref="C316:C319"/>
    <mergeCell ref="D316:D319"/>
    <mergeCell ref="B338:B340"/>
    <mergeCell ref="B336:N336"/>
    <mergeCell ref="O253:O255"/>
    <mergeCell ref="O249:O252"/>
    <mergeCell ref="O246:O248"/>
    <mergeCell ref="O242:O245"/>
    <mergeCell ref="O237:O240"/>
    <mergeCell ref="O234:O236"/>
    <mergeCell ref="O230:O233"/>
    <mergeCell ref="O227:O229"/>
    <mergeCell ref="O180:O184"/>
    <mergeCell ref="O192:O194"/>
    <mergeCell ref="O175:O179"/>
    <mergeCell ref="O171:O174"/>
    <mergeCell ref="O163:O166"/>
    <mergeCell ref="O160:O162"/>
    <mergeCell ref="M341:M343"/>
    <mergeCell ref="B344:B346"/>
    <mergeCell ref="C344:C346"/>
    <mergeCell ref="F276:F278"/>
    <mergeCell ref="J276:J278"/>
    <mergeCell ref="L276:L278"/>
    <mergeCell ref="M276:M278"/>
    <mergeCell ref="B314:N314"/>
    <mergeCell ref="B315:N315"/>
    <mergeCell ref="K316:K319"/>
    <mergeCell ref="L316:L319"/>
    <mergeCell ref="M316:M319"/>
    <mergeCell ref="D344:D346"/>
    <mergeCell ref="E344:E346"/>
    <mergeCell ref="L344:L346"/>
    <mergeCell ref="B337:N337"/>
    <mergeCell ref="B284:B286"/>
    <mergeCell ref="M281:M283"/>
    <mergeCell ref="O403:O405"/>
    <mergeCell ref="O307:O309"/>
    <mergeCell ref="O304:O306"/>
    <mergeCell ref="O347:O348"/>
    <mergeCell ref="O344:O346"/>
    <mergeCell ref="O330:O332"/>
    <mergeCell ref="O324:O327"/>
    <mergeCell ref="O316:O319"/>
    <mergeCell ref="O289:O291"/>
    <mergeCell ref="O287:O288"/>
    <mergeCell ref="O284:O286"/>
    <mergeCell ref="O281:O283"/>
    <mergeCell ref="O276:O278"/>
    <mergeCell ref="O269:O271"/>
    <mergeCell ref="O264:O265"/>
    <mergeCell ref="O256:O258"/>
    <mergeCell ref="O391:O392"/>
    <mergeCell ref="O395:O396"/>
    <mergeCell ref="O399:O400"/>
    <mergeCell ref="O351:O353"/>
    <mergeCell ref="O370:O372"/>
    <mergeCell ref="O310:O311"/>
    <mergeCell ref="O272:O273"/>
    <mergeCell ref="O259:O261"/>
    <mergeCell ref="O358:O362"/>
    <mergeCell ref="O298:O300"/>
    <mergeCell ref="O292:O294"/>
    <mergeCell ref="O373:O377"/>
    <mergeCell ref="O295:O297"/>
    <mergeCell ref="O29:O31"/>
    <mergeCell ref="O26:O28"/>
    <mergeCell ref="O23:O25"/>
    <mergeCell ref="O72:O73"/>
    <mergeCell ref="O79:O80"/>
    <mergeCell ref="O83:O84"/>
    <mergeCell ref="O85:O86"/>
    <mergeCell ref="O87:O88"/>
    <mergeCell ref="O77:O78"/>
    <mergeCell ref="O90:O91"/>
    <mergeCell ref="O111:O112"/>
    <mergeCell ref="O130:O131"/>
    <mergeCell ref="O149:O151"/>
    <mergeCell ref="O93:O94"/>
    <mergeCell ref="O113:O114"/>
    <mergeCell ref="O146:O148"/>
    <mergeCell ref="O121:O123"/>
    <mergeCell ref="O124:O126"/>
    <mergeCell ref="O127:O129"/>
    <mergeCell ref="O143:O145"/>
    <mergeCell ref="O134:O136"/>
    <mergeCell ref="O132:O133"/>
    <mergeCell ref="O137:O139"/>
    <mergeCell ref="O140:O142"/>
    <mergeCell ref="O50:O51"/>
    <mergeCell ref="P111:P112"/>
    <mergeCell ref="P113:P114"/>
    <mergeCell ref="P115:P116"/>
    <mergeCell ref="P117:P118"/>
    <mergeCell ref="P119:P120"/>
    <mergeCell ref="P121:P123"/>
    <mergeCell ref="O155:O159"/>
    <mergeCell ref="O108:O109"/>
    <mergeCell ref="O106:O107"/>
    <mergeCell ref="O100:O101"/>
    <mergeCell ref="O98:O99"/>
    <mergeCell ref="O96:O97"/>
    <mergeCell ref="O74:O75"/>
    <mergeCell ref="O69:O70"/>
    <mergeCell ref="O67:O68"/>
    <mergeCell ref="O63:O64"/>
    <mergeCell ref="O32:O33"/>
    <mergeCell ref="P50:P51"/>
    <mergeCell ref="P63:P64"/>
    <mergeCell ref="P67:P68"/>
    <mergeCell ref="P69:P70"/>
    <mergeCell ref="P72:P73"/>
    <mergeCell ref="P74:P75"/>
    <mergeCell ref="P77:P78"/>
    <mergeCell ref="P79:P80"/>
    <mergeCell ref="P81:P82"/>
    <mergeCell ref="P83:P84"/>
    <mergeCell ref="P85:P86"/>
    <mergeCell ref="P87:P88"/>
    <mergeCell ref="P90:P91"/>
    <mergeCell ref="P93:P94"/>
    <mergeCell ref="P96:P97"/>
    <mergeCell ref="P98:P99"/>
    <mergeCell ref="P106:P107"/>
    <mergeCell ref="P108:P109"/>
    <mergeCell ref="P370:P372"/>
    <mergeCell ref="P391:P392"/>
    <mergeCell ref="P395:P396"/>
    <mergeCell ref="P399:P400"/>
    <mergeCell ref="P403:P405"/>
    <mergeCell ref="P249:P252"/>
    <mergeCell ref="P253:P255"/>
    <mergeCell ref="P256:P258"/>
    <mergeCell ref="P264:P265"/>
    <mergeCell ref="P269:P271"/>
    <mergeCell ref="P276:P278"/>
    <mergeCell ref="P281:P283"/>
    <mergeCell ref="P284:P286"/>
    <mergeCell ref="P287:P288"/>
    <mergeCell ref="P289:P291"/>
    <mergeCell ref="P316:P319"/>
    <mergeCell ref="P324:P327"/>
    <mergeCell ref="P330:P332"/>
    <mergeCell ref="P338:P340"/>
    <mergeCell ref="P341:P343"/>
    <mergeCell ref="P344:P346"/>
    <mergeCell ref="P310:P311"/>
    <mergeCell ref="P272:P273"/>
    <mergeCell ref="P347:P348"/>
    <mergeCell ref="P304:P306"/>
    <mergeCell ref="P307:P309"/>
    <mergeCell ref="P259:P261"/>
    <mergeCell ref="P358:P362"/>
    <mergeCell ref="P298:P300"/>
    <mergeCell ref="P373:P377"/>
    <mergeCell ref="P295:P297"/>
    <mergeCell ref="H10:H11"/>
    <mergeCell ref="B19:B21"/>
    <mergeCell ref="C19:C21"/>
    <mergeCell ref="D19:D21"/>
    <mergeCell ref="E19:E21"/>
    <mergeCell ref="F19:F21"/>
    <mergeCell ref="G19:I19"/>
    <mergeCell ref="J19:J21"/>
    <mergeCell ref="K19:K21"/>
    <mergeCell ref="L19:L21"/>
    <mergeCell ref="M19:M21"/>
    <mergeCell ref="N19:N21"/>
    <mergeCell ref="O19:O21"/>
    <mergeCell ref="P19:P21"/>
    <mergeCell ref="P351:P353"/>
    <mergeCell ref="P190:P191"/>
    <mergeCell ref="P192:P194"/>
    <mergeCell ref="P195:P197"/>
    <mergeCell ref="P201:P202"/>
    <mergeCell ref="P206:P208"/>
    <mergeCell ref="P211:P212"/>
    <mergeCell ref="P213:P214"/>
    <mergeCell ref="P217:P218"/>
    <mergeCell ref="P219:P220"/>
    <mergeCell ref="P223:P224"/>
    <mergeCell ref="P225:P226"/>
    <mergeCell ref="P227:P229"/>
    <mergeCell ref="P230:P233"/>
    <mergeCell ref="P234:P236"/>
    <mergeCell ref="P237:P240"/>
    <mergeCell ref="P163:P166"/>
    <mergeCell ref="P171:P174"/>
    <mergeCell ref="Q46:S46"/>
    <mergeCell ref="B14:B18"/>
    <mergeCell ref="C14:C18"/>
    <mergeCell ref="D14:D18"/>
    <mergeCell ref="E14:E18"/>
    <mergeCell ref="F14:F18"/>
    <mergeCell ref="G14:I14"/>
    <mergeCell ref="J14:J18"/>
    <mergeCell ref="K14:K18"/>
    <mergeCell ref="L14:L18"/>
    <mergeCell ref="M14:M18"/>
    <mergeCell ref="N14:N18"/>
    <mergeCell ref="O14:O18"/>
    <mergeCell ref="P14:P18"/>
    <mergeCell ref="H15:H16"/>
    <mergeCell ref="H17:H18"/>
    <mergeCell ref="B65:B66"/>
    <mergeCell ref="C65:C66"/>
    <mergeCell ref="D65:D66"/>
    <mergeCell ref="E65:E66"/>
    <mergeCell ref="F65:F66"/>
    <mergeCell ref="J65:J66"/>
    <mergeCell ref="K65:K66"/>
    <mergeCell ref="O65:O66"/>
    <mergeCell ref="P65:P66"/>
    <mergeCell ref="B152:B154"/>
    <mergeCell ref="C152:C154"/>
    <mergeCell ref="D152:D154"/>
    <mergeCell ref="E152:E154"/>
    <mergeCell ref="F152:F154"/>
    <mergeCell ref="P242:P245"/>
    <mergeCell ref="L152:L154"/>
    <mergeCell ref="M152:M154"/>
    <mergeCell ref="N152:N154"/>
    <mergeCell ref="O152:O154"/>
    <mergeCell ref="P152:P154"/>
    <mergeCell ref="P175:P179"/>
    <mergeCell ref="P180:P184"/>
    <mergeCell ref="P186:P187"/>
    <mergeCell ref="P167:P170"/>
    <mergeCell ref="P100:P101"/>
    <mergeCell ref="P188:P189"/>
    <mergeCell ref="P23:P25"/>
    <mergeCell ref="P26:P28"/>
    <mergeCell ref="P29:P31"/>
    <mergeCell ref="P32:P33"/>
    <mergeCell ref="P246:P248"/>
    <mergeCell ref="P124:P126"/>
    <mergeCell ref="P127:P129"/>
    <mergeCell ref="P130:P131"/>
    <mergeCell ref="P132:P133"/>
    <mergeCell ref="P134:P136"/>
    <mergeCell ref="P137:P139"/>
    <mergeCell ref="P140:P142"/>
    <mergeCell ref="P143:P145"/>
    <mergeCell ref="P146:P148"/>
    <mergeCell ref="P149:P151"/>
    <mergeCell ref="P155:P159"/>
    <mergeCell ref="P160:P162"/>
    <mergeCell ref="L65:L66"/>
    <mergeCell ref="M65:M66"/>
    <mergeCell ref="N65:N66"/>
  </mergeCells>
  <hyperlinks>
    <hyperlink ref="B3:G3" location="Content!A1" display="Content (Inhaltsverzeichnis)" xr:uid="{00000000-0004-0000-0900-000000000000}"/>
  </hyperlinks>
  <pageMargins left="0.70866141732283472" right="0.70866141732283472" top="0.78740157480314965" bottom="0.78740157480314965" header="0.31496062992125984" footer="0.31496062992125984"/>
  <pageSetup paperSize="9" scale="37" fitToHeight="1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dimension ref="A1:Y39"/>
  <sheetViews>
    <sheetView showGridLines="0" zoomScaleNormal="100" zoomScaleSheetLayoutView="50" workbookViewId="0">
      <pane ySplit="3" topLeftCell="A4" activePane="bottomLeft" state="frozen"/>
      <selection pane="bottomLeft" activeCell="B2" sqref="B2:J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94"/>
    </row>
    <row r="2" spans="1:25" s="695" customFormat="1" ht="47.25" customHeight="1" x14ac:dyDescent="0.25">
      <c r="B2" s="1202" t="s">
        <v>3564</v>
      </c>
      <c r="C2" s="1202"/>
      <c r="D2" s="1202"/>
      <c r="E2" s="1202"/>
      <c r="F2" s="1202"/>
      <c r="G2" s="1202"/>
      <c r="H2" s="1202"/>
      <c r="I2" s="1202"/>
      <c r="J2" s="1202"/>
      <c r="K2" s="706"/>
      <c r="L2" s="706"/>
      <c r="M2" s="706"/>
      <c r="N2" s="706"/>
      <c r="O2" s="706"/>
      <c r="P2" s="706"/>
      <c r="Q2" s="706"/>
      <c r="R2" s="706"/>
    </row>
    <row r="3" spans="1:25" s="1" customFormat="1" ht="19.5" customHeight="1" x14ac:dyDescent="0.25">
      <c r="B3" s="385" t="s">
        <v>1170</v>
      </c>
      <c r="C3"/>
      <c r="D3"/>
      <c r="E3"/>
      <c r="F3"/>
      <c r="G3"/>
      <c r="H3"/>
      <c r="I3"/>
      <c r="J3" s="382"/>
      <c r="K3"/>
      <c r="L3"/>
      <c r="M3"/>
    </row>
    <row r="4" spans="1:25" x14ac:dyDescent="0.25">
      <c r="B4" s="1824" t="s">
        <v>2101</v>
      </c>
      <c r="C4" s="1825"/>
      <c r="D4" s="1825"/>
      <c r="E4" s="1825"/>
      <c r="F4" s="1825"/>
      <c r="G4" s="1825"/>
      <c r="H4" s="1825"/>
      <c r="I4" s="1825"/>
      <c r="J4" s="1825"/>
      <c r="K4" s="1825"/>
      <c r="L4" s="1826"/>
      <c r="M4" s="64"/>
      <c r="N4" s="1827" t="s">
        <v>2102</v>
      </c>
      <c r="O4" s="1825"/>
      <c r="P4" s="1825"/>
      <c r="Q4" s="1825"/>
      <c r="R4" s="1825"/>
      <c r="S4" s="1825"/>
      <c r="T4" s="1825"/>
      <c r="U4" s="1825"/>
      <c r="V4" s="1825"/>
    </row>
    <row r="5" spans="1:25" ht="15.75" thickBot="1" x14ac:dyDescent="0.3">
      <c r="B5" s="64"/>
      <c r="C5" s="64"/>
      <c r="D5" s="64"/>
      <c r="E5" s="64"/>
      <c r="F5" s="64"/>
      <c r="G5" s="64"/>
      <c r="H5" s="64"/>
      <c r="I5" s="64"/>
      <c r="J5" s="64"/>
      <c r="K5" s="64"/>
      <c r="L5" s="64"/>
      <c r="M5" s="64"/>
      <c r="N5" s="64"/>
    </row>
    <row r="6" spans="1:25" ht="29.25" customHeight="1" thickBot="1" x14ac:dyDescent="0.3">
      <c r="B6" s="707"/>
      <c r="C6" s="1828" t="s">
        <v>2073</v>
      </c>
      <c r="D6" s="1828"/>
      <c r="E6" s="1828"/>
      <c r="F6" s="162"/>
      <c r="G6" s="162"/>
      <c r="H6" s="162"/>
      <c r="I6" s="162"/>
      <c r="J6" s="708"/>
      <c r="K6" s="708"/>
      <c r="L6" s="709"/>
      <c r="M6" s="64"/>
      <c r="N6" s="64"/>
      <c r="O6" s="64"/>
      <c r="P6" s="64"/>
      <c r="Q6" s="64"/>
      <c r="R6" s="64"/>
      <c r="S6" s="64"/>
      <c r="T6" s="64"/>
      <c r="U6" s="64"/>
      <c r="V6" s="64"/>
      <c r="W6" s="64"/>
      <c r="X6" s="64"/>
      <c r="Y6" s="64"/>
    </row>
    <row r="7" spans="1:25" ht="39.75" customHeight="1" thickBot="1" x14ac:dyDescent="0.3">
      <c r="B7" s="698"/>
      <c r="C7" s="637"/>
      <c r="D7" s="699" t="s">
        <v>2074</v>
      </c>
      <c r="E7" s="1829" t="s">
        <v>2076</v>
      </c>
      <c r="F7" s="1830"/>
      <c r="G7" s="699" t="s">
        <v>2075</v>
      </c>
      <c r="H7" s="1829" t="s">
        <v>2077</v>
      </c>
      <c r="I7" s="1830"/>
      <c r="J7" s="64"/>
      <c r="K7" s="64"/>
      <c r="L7" s="700"/>
      <c r="M7" s="64"/>
      <c r="N7" s="1820" t="s">
        <v>2078</v>
      </c>
      <c r="O7" s="1821"/>
      <c r="P7" s="1821"/>
      <c r="Q7" s="1821"/>
      <c r="R7" s="1822" t="s">
        <v>2099</v>
      </c>
      <c r="S7" s="1823"/>
      <c r="T7" s="1823"/>
      <c r="U7" s="7"/>
      <c r="V7" s="7"/>
      <c r="W7" s="7"/>
      <c r="X7" s="7"/>
      <c r="Y7" s="7"/>
    </row>
    <row r="8" spans="1:25" ht="4.5" customHeight="1" x14ac:dyDescent="0.25">
      <c r="B8" s="698"/>
      <c r="C8" s="637"/>
      <c r="D8" s="173"/>
      <c r="E8" s="701"/>
      <c r="F8" s="701"/>
      <c r="G8" s="173"/>
      <c r="H8" s="701"/>
      <c r="I8" s="701"/>
      <c r="J8" s="64"/>
      <c r="K8" s="64"/>
      <c r="L8" s="700"/>
      <c r="M8" s="64"/>
      <c r="N8" s="702"/>
      <c r="O8" s="702"/>
      <c r="P8" s="7"/>
      <c r="Q8" s="7"/>
      <c r="R8" s="7"/>
      <c r="S8" s="7"/>
      <c r="T8" s="7"/>
      <c r="U8" s="7"/>
      <c r="V8" s="7"/>
      <c r="W8" s="7"/>
      <c r="X8" s="7"/>
      <c r="Y8" s="7"/>
    </row>
    <row r="9" spans="1:25" ht="29.45" customHeight="1" thickBot="1" x14ac:dyDescent="0.3">
      <c r="B9" s="696"/>
      <c r="C9" s="1838" t="s">
        <v>2079</v>
      </c>
      <c r="D9" s="1838"/>
      <c r="E9" s="1838"/>
      <c r="F9" s="1838"/>
      <c r="G9" s="7"/>
      <c r="H9" s="7"/>
      <c r="I9" s="7"/>
      <c r="J9" s="7"/>
      <c r="K9" s="7"/>
      <c r="L9" s="697"/>
      <c r="M9" s="64"/>
      <c r="N9" s="7"/>
      <c r="O9" s="407"/>
      <c r="P9" s="407"/>
      <c r="Q9" s="407"/>
      <c r="R9" s="407"/>
      <c r="S9" s="407"/>
      <c r="T9" s="407"/>
      <c r="U9" s="407"/>
      <c r="V9" s="407"/>
      <c r="W9" s="407"/>
      <c r="X9" s="407"/>
      <c r="Y9" s="407"/>
    </row>
    <row r="10" spans="1:25" ht="39" customHeight="1" thickBot="1" x14ac:dyDescent="0.3">
      <c r="B10" s="698"/>
      <c r="C10" s="637"/>
      <c r="D10" s="699" t="s">
        <v>2074</v>
      </c>
      <c r="E10" s="1829" t="s">
        <v>2080</v>
      </c>
      <c r="F10" s="1830"/>
      <c r="G10" s="699" t="s">
        <v>2075</v>
      </c>
      <c r="H10" s="1829" t="s">
        <v>2081</v>
      </c>
      <c r="I10" s="1830"/>
      <c r="J10" s="64"/>
      <c r="K10" s="64"/>
      <c r="L10" s="700"/>
      <c r="M10" s="64"/>
      <c r="N10" s="1820" t="s">
        <v>2082</v>
      </c>
      <c r="O10" s="1821"/>
      <c r="P10" s="1821"/>
      <c r="Q10" s="1839"/>
      <c r="R10" s="1822" t="s">
        <v>2100</v>
      </c>
      <c r="S10" s="1823"/>
      <c r="T10" s="1823"/>
      <c r="U10" s="407"/>
      <c r="V10" s="407"/>
      <c r="W10" s="407"/>
      <c r="X10" s="407"/>
      <c r="Y10" s="407"/>
    </row>
    <row r="11" spans="1:25" ht="7.5" customHeight="1" thickBot="1" x14ac:dyDescent="0.3">
      <c r="B11" s="696"/>
      <c r="C11" s="7"/>
      <c r="D11" s="7"/>
      <c r="E11" s="7"/>
      <c r="F11" s="7"/>
      <c r="G11" s="7"/>
      <c r="H11" s="7"/>
      <c r="I11" s="7"/>
      <c r="J11" s="7"/>
      <c r="K11" s="7"/>
      <c r="L11" s="697"/>
      <c r="M11" s="64"/>
      <c r="N11" s="7"/>
      <c r="O11" s="7"/>
      <c r="P11" s="7"/>
      <c r="Q11" s="7"/>
      <c r="R11" s="7"/>
      <c r="S11" s="7"/>
      <c r="T11" s="7"/>
      <c r="U11" s="7"/>
      <c r="V11" s="7"/>
      <c r="W11" s="7"/>
      <c r="X11" s="7"/>
      <c r="Y11" s="7"/>
    </row>
    <row r="12" spans="1:25" ht="37.5" customHeight="1" thickBot="1" x14ac:dyDescent="0.3">
      <c r="B12" s="696"/>
      <c r="C12" s="1832" t="s">
        <v>2083</v>
      </c>
      <c r="D12" s="1832"/>
      <c r="E12" s="1832"/>
      <c r="F12" s="1832"/>
      <c r="G12" s="1833"/>
      <c r="H12" s="703" t="s">
        <v>2071</v>
      </c>
      <c r="I12" s="346"/>
      <c r="J12" s="7"/>
      <c r="K12" s="7"/>
      <c r="L12" s="697"/>
      <c r="M12" s="64"/>
      <c r="N12" s="704" t="s">
        <v>2095</v>
      </c>
      <c r="O12" s="1841" t="s">
        <v>2085</v>
      </c>
      <c r="P12" s="1843"/>
      <c r="Q12" s="705" t="s">
        <v>2084</v>
      </c>
      <c r="R12" s="1841" t="s">
        <v>2086</v>
      </c>
      <c r="S12" s="1843"/>
    </row>
    <row r="13" spans="1:25" ht="7.5" customHeight="1" thickBot="1" x14ac:dyDescent="0.3">
      <c r="B13" s="696"/>
      <c r="C13" s="7"/>
      <c r="D13" s="7"/>
      <c r="E13" s="7"/>
      <c r="F13" s="7"/>
      <c r="G13" s="7"/>
      <c r="H13" s="7"/>
      <c r="I13" s="7"/>
      <c r="J13" s="7"/>
      <c r="K13" s="7"/>
      <c r="L13" s="697"/>
      <c r="M13" s="64"/>
      <c r="N13" s="7"/>
      <c r="O13" s="7"/>
      <c r="P13" s="7"/>
      <c r="Q13" s="7"/>
      <c r="R13" s="7"/>
      <c r="S13" s="7"/>
      <c r="T13" s="7"/>
      <c r="U13" s="7"/>
      <c r="V13" s="7"/>
      <c r="W13" s="7"/>
      <c r="X13" s="7"/>
      <c r="Y13" s="7"/>
    </row>
    <row r="14" spans="1:25" ht="54" customHeight="1" thickBot="1" x14ac:dyDescent="0.3">
      <c r="B14" s="696"/>
      <c r="C14" s="1832" t="s">
        <v>2087</v>
      </c>
      <c r="D14" s="1832"/>
      <c r="E14" s="1832"/>
      <c r="F14" s="1832"/>
      <c r="G14" s="1833"/>
      <c r="H14" s="703" t="s">
        <v>2071</v>
      </c>
      <c r="I14" s="346"/>
      <c r="J14" s="7"/>
      <c r="K14" s="7"/>
      <c r="L14" s="697"/>
      <c r="M14" s="64"/>
      <c r="N14" s="704" t="s">
        <v>2095</v>
      </c>
      <c r="O14" s="1841" t="s">
        <v>2088</v>
      </c>
      <c r="P14" s="1842"/>
      <c r="Q14" s="1841" t="s">
        <v>2089</v>
      </c>
      <c r="R14" s="1843"/>
      <c r="S14" s="407"/>
      <c r="T14" s="407"/>
      <c r="U14" s="407"/>
      <c r="V14" s="407"/>
    </row>
    <row r="15" spans="1:25" ht="7.5" customHeight="1" thickBot="1" x14ac:dyDescent="0.3">
      <c r="B15" s="696"/>
      <c r="C15" s="7"/>
      <c r="D15" s="7"/>
      <c r="E15" s="7"/>
      <c r="F15" s="7"/>
      <c r="G15" s="7"/>
      <c r="H15" s="7"/>
      <c r="I15" s="7"/>
      <c r="J15" s="7"/>
      <c r="K15" s="7"/>
      <c r="L15" s="697"/>
      <c r="M15" s="64"/>
      <c r="N15" s="7"/>
      <c r="O15" s="7"/>
      <c r="P15" s="7"/>
      <c r="Q15" s="7"/>
      <c r="R15" s="7"/>
      <c r="S15" s="7"/>
      <c r="T15" s="7"/>
      <c r="U15" s="7"/>
      <c r="V15" s="7"/>
      <c r="W15" s="7"/>
      <c r="X15" s="7"/>
      <c r="Y15" s="7"/>
    </row>
    <row r="16" spans="1:25" ht="42" customHeight="1" thickBot="1" x14ac:dyDescent="0.3">
      <c r="B16" s="696"/>
      <c r="C16" s="1832" t="s">
        <v>2090</v>
      </c>
      <c r="D16" s="1832"/>
      <c r="E16" s="1832"/>
      <c r="F16" s="1832"/>
      <c r="G16" s="1833"/>
      <c r="H16" s="703" t="s">
        <v>2071</v>
      </c>
      <c r="I16" s="346"/>
      <c r="J16" s="7"/>
      <c r="K16" s="7"/>
      <c r="L16" s="697"/>
      <c r="M16" s="64"/>
      <c r="N16" s="704" t="s">
        <v>2095</v>
      </c>
      <c r="O16" s="1841" t="s">
        <v>2088</v>
      </c>
      <c r="P16" s="1842"/>
      <c r="Q16" s="1841" t="s">
        <v>2091</v>
      </c>
      <c r="R16" s="1844"/>
      <c r="S16" s="1841" t="s">
        <v>2092</v>
      </c>
      <c r="T16" s="1844"/>
      <c r="U16" s="1844"/>
      <c r="V16" s="1843"/>
      <c r="W16" s="407"/>
    </row>
    <row r="17" spans="2:25" ht="7.5" customHeight="1" thickBot="1" x14ac:dyDescent="0.3">
      <c r="B17" s="696"/>
      <c r="C17" s="7"/>
      <c r="D17" s="7"/>
      <c r="E17" s="7"/>
      <c r="F17" s="7"/>
      <c r="G17" s="7"/>
      <c r="H17" s="7"/>
      <c r="I17" s="7"/>
      <c r="J17" s="7"/>
      <c r="K17" s="7"/>
      <c r="L17" s="697"/>
      <c r="M17" s="64"/>
      <c r="N17" s="7"/>
      <c r="O17" s="7"/>
      <c r="P17" s="7"/>
      <c r="Q17" s="7"/>
      <c r="R17" s="7"/>
      <c r="S17" s="7"/>
      <c r="T17" s="7"/>
      <c r="U17" s="7"/>
      <c r="V17" s="7"/>
      <c r="W17" s="7"/>
      <c r="X17" s="7"/>
      <c r="Y17" s="7"/>
    </row>
    <row r="18" spans="2:25" ht="42" customHeight="1" thickBot="1" x14ac:dyDescent="0.3">
      <c r="B18" s="696"/>
      <c r="C18" s="1832" t="s">
        <v>2093</v>
      </c>
      <c r="D18" s="1832"/>
      <c r="E18" s="1832"/>
      <c r="F18" s="1832"/>
      <c r="G18" s="1832"/>
      <c r="H18" s="703" t="s">
        <v>2071</v>
      </c>
      <c r="I18" s="346"/>
      <c r="J18" s="7"/>
      <c r="K18" s="7"/>
      <c r="L18" s="697"/>
      <c r="M18" s="64"/>
      <c r="N18" s="705" t="s">
        <v>2094</v>
      </c>
      <c r="O18" s="704" t="s">
        <v>2096</v>
      </c>
      <c r="P18" s="1840" t="s">
        <v>2088</v>
      </c>
      <c r="Q18" s="1840"/>
      <c r="R18" s="1840" t="s">
        <v>2091</v>
      </c>
      <c r="S18" s="1840"/>
      <c r="T18" s="710" t="s">
        <v>2097</v>
      </c>
    </row>
    <row r="19" spans="2:25" x14ac:dyDescent="0.25">
      <c r="B19" s="711"/>
      <c r="L19" s="712"/>
    </row>
    <row r="20" spans="2:25" ht="27.75" customHeight="1" x14ac:dyDescent="0.25">
      <c r="B20" s="711"/>
      <c r="E20" s="1831" t="s">
        <v>2098</v>
      </c>
      <c r="F20" s="1831"/>
      <c r="G20" s="1831"/>
      <c r="H20" s="1831"/>
      <c r="I20" s="1831"/>
      <c r="J20" s="1831"/>
      <c r="L20" s="712"/>
    </row>
    <row r="21" spans="2:25" ht="15.75" thickBot="1" x14ac:dyDescent="0.3">
      <c r="B21" s="713"/>
      <c r="C21" s="714"/>
      <c r="D21" s="714"/>
      <c r="E21" s="714"/>
      <c r="F21" s="714"/>
      <c r="G21" s="714"/>
      <c r="H21" s="714"/>
      <c r="I21" s="714"/>
      <c r="J21" s="714"/>
      <c r="K21" s="714"/>
      <c r="L21" s="715"/>
    </row>
    <row r="22" spans="2:25" ht="15.75" thickBot="1" x14ac:dyDescent="0.3"/>
    <row r="23" spans="2:25" ht="30" customHeight="1" thickBot="1" x14ac:dyDescent="0.3">
      <c r="B23" s="1835" t="s">
        <v>2072</v>
      </c>
      <c r="C23" s="1836"/>
      <c r="D23" s="1836"/>
      <c r="E23" s="1836"/>
      <c r="F23" s="1836"/>
      <c r="G23" s="1836"/>
      <c r="H23" s="1836"/>
      <c r="I23" s="1836"/>
      <c r="J23" s="1836"/>
      <c r="K23" s="1836"/>
      <c r="L23" s="1837"/>
    </row>
    <row r="24" spans="2:25" ht="29.25" customHeight="1" x14ac:dyDescent="0.25">
      <c r="B24" s="707"/>
      <c r="C24" s="1828" t="s">
        <v>2073</v>
      </c>
      <c r="D24" s="1828"/>
      <c r="E24" s="1828"/>
      <c r="F24" s="162"/>
      <c r="G24" s="162"/>
      <c r="H24" s="162"/>
      <c r="I24" s="162"/>
      <c r="J24" s="708"/>
      <c r="K24" s="708"/>
      <c r="L24" s="709"/>
      <c r="M24" s="64"/>
      <c r="N24" s="64"/>
      <c r="O24" s="64"/>
      <c r="P24" s="64"/>
      <c r="Q24" s="64"/>
      <c r="R24" s="64"/>
      <c r="S24" s="64"/>
      <c r="T24" s="64"/>
      <c r="U24" s="64"/>
      <c r="V24" s="64"/>
      <c r="W24" s="64"/>
      <c r="X24" s="64"/>
      <c r="Y24" s="64"/>
    </row>
    <row r="25" spans="2:25" ht="39.75" customHeight="1" x14ac:dyDescent="0.25">
      <c r="B25" s="698"/>
      <c r="C25" s="637"/>
      <c r="D25" s="699" t="s">
        <v>2074</v>
      </c>
      <c r="E25" s="1834">
        <v>42005</v>
      </c>
      <c r="F25" s="1830"/>
      <c r="G25" s="699" t="s">
        <v>2075</v>
      </c>
      <c r="H25" s="1834">
        <v>42369</v>
      </c>
      <c r="I25" s="1830"/>
      <c r="J25" s="64"/>
      <c r="K25" s="64"/>
      <c r="L25" s="700"/>
      <c r="M25" s="64"/>
      <c r="N25" s="7"/>
      <c r="O25" s="7"/>
      <c r="P25" s="7"/>
    </row>
    <row r="26" spans="2:25" ht="4.5" customHeight="1" x14ac:dyDescent="0.25">
      <c r="B26" s="698"/>
      <c r="C26" s="637"/>
      <c r="D26" s="173"/>
      <c r="E26" s="701"/>
      <c r="F26" s="701"/>
      <c r="G26" s="173"/>
      <c r="H26" s="701"/>
      <c r="I26" s="701"/>
      <c r="J26" s="64"/>
      <c r="K26" s="64"/>
      <c r="L26" s="700"/>
      <c r="M26" s="64"/>
      <c r="N26" s="7"/>
      <c r="O26" s="7"/>
      <c r="P26" s="7"/>
    </row>
    <row r="27" spans="2:25" ht="29.45" customHeight="1" x14ac:dyDescent="0.25">
      <c r="B27" s="696"/>
      <c r="C27" s="1838" t="s">
        <v>2079</v>
      </c>
      <c r="D27" s="1838"/>
      <c r="E27" s="1838"/>
      <c r="F27" s="1838"/>
      <c r="G27" s="7"/>
      <c r="H27" s="7"/>
      <c r="I27" s="7"/>
      <c r="J27" s="7"/>
      <c r="K27" s="7"/>
      <c r="L27" s="697"/>
      <c r="M27" s="64"/>
      <c r="N27" s="407"/>
      <c r="O27" s="407"/>
      <c r="P27" s="407"/>
    </row>
    <row r="28" spans="2:25" ht="39" customHeight="1" x14ac:dyDescent="0.25">
      <c r="B28" s="698"/>
      <c r="C28" s="637"/>
      <c r="D28" s="699" t="s">
        <v>2074</v>
      </c>
      <c r="E28" s="1829">
        <v>2009</v>
      </c>
      <c r="F28" s="1830"/>
      <c r="G28" s="699" t="s">
        <v>2075</v>
      </c>
      <c r="H28" s="1829">
        <v>2015</v>
      </c>
      <c r="I28" s="1830"/>
      <c r="J28" s="64"/>
      <c r="K28" s="64"/>
      <c r="L28" s="700"/>
      <c r="M28" s="64"/>
      <c r="N28" s="407"/>
      <c r="O28" s="407"/>
      <c r="P28" s="407"/>
    </row>
    <row r="29" spans="2:25" ht="7.5" customHeight="1" x14ac:dyDescent="0.25">
      <c r="B29" s="696"/>
      <c r="C29" s="7"/>
      <c r="D29" s="7"/>
      <c r="E29" s="7"/>
      <c r="F29" s="7"/>
      <c r="G29" s="7"/>
      <c r="H29" s="7"/>
      <c r="I29" s="7"/>
      <c r="J29" s="7"/>
      <c r="K29" s="7"/>
      <c r="L29" s="697"/>
      <c r="M29" s="64"/>
      <c r="N29" s="7"/>
      <c r="O29" s="7"/>
      <c r="P29" s="7"/>
    </row>
    <row r="30" spans="2:25" ht="37.5" customHeight="1" x14ac:dyDescent="0.25">
      <c r="B30" s="696"/>
      <c r="C30" s="1832" t="s">
        <v>2083</v>
      </c>
      <c r="D30" s="1832"/>
      <c r="E30" s="1832"/>
      <c r="F30" s="1832"/>
      <c r="G30" s="1833"/>
      <c r="H30" s="703" t="s">
        <v>2071</v>
      </c>
      <c r="I30" s="346"/>
      <c r="J30" s="7"/>
      <c r="K30" s="7"/>
      <c r="L30" s="697"/>
      <c r="M30" s="64"/>
    </row>
    <row r="31" spans="2:25" ht="7.5" customHeight="1" x14ac:dyDescent="0.25">
      <c r="B31" s="696"/>
      <c r="C31" s="7"/>
      <c r="D31" s="7"/>
      <c r="E31" s="7"/>
      <c r="F31" s="7"/>
      <c r="G31" s="7"/>
      <c r="H31" s="7"/>
      <c r="I31" s="7"/>
      <c r="J31" s="7"/>
      <c r="K31" s="7"/>
      <c r="L31" s="697"/>
      <c r="M31" s="64"/>
      <c r="N31" s="7"/>
      <c r="O31" s="7"/>
      <c r="P31" s="7"/>
    </row>
    <row r="32" spans="2:25" ht="54" customHeight="1" x14ac:dyDescent="0.25">
      <c r="B32" s="696"/>
      <c r="C32" s="1832" t="s">
        <v>2087</v>
      </c>
      <c r="D32" s="1832"/>
      <c r="E32" s="1832"/>
      <c r="F32" s="1832"/>
      <c r="G32" s="1833"/>
      <c r="H32" s="703" t="s">
        <v>2071</v>
      </c>
      <c r="I32" s="346"/>
      <c r="J32" s="7"/>
      <c r="K32" s="7"/>
      <c r="L32" s="697"/>
      <c r="M32" s="64"/>
    </row>
    <row r="33" spans="2:16" ht="7.5" customHeight="1" x14ac:dyDescent="0.25">
      <c r="B33" s="696"/>
      <c r="C33" s="7"/>
      <c r="D33" s="7"/>
      <c r="E33" s="7"/>
      <c r="F33" s="7"/>
      <c r="G33" s="7"/>
      <c r="H33" s="7"/>
      <c r="I33" s="7"/>
      <c r="J33" s="7"/>
      <c r="K33" s="7"/>
      <c r="L33" s="697"/>
      <c r="M33" s="64"/>
      <c r="N33" s="7"/>
      <c r="O33" s="7"/>
      <c r="P33" s="7"/>
    </row>
    <row r="34" spans="2:16" ht="42" customHeight="1" x14ac:dyDescent="0.25">
      <c r="B34" s="696"/>
      <c r="C34" s="1832" t="s">
        <v>2090</v>
      </c>
      <c r="D34" s="1832"/>
      <c r="E34" s="1832"/>
      <c r="F34" s="1832"/>
      <c r="G34" s="1833"/>
      <c r="H34" s="703" t="s">
        <v>2071</v>
      </c>
      <c r="I34" s="346"/>
      <c r="J34" s="7"/>
      <c r="K34" s="7"/>
      <c r="L34" s="697"/>
      <c r="M34" s="64"/>
      <c r="N34" s="407"/>
    </row>
    <row r="35" spans="2:16" ht="7.5" customHeight="1" x14ac:dyDescent="0.25">
      <c r="B35" s="696"/>
      <c r="C35" s="7"/>
      <c r="D35" s="7"/>
      <c r="E35" s="7"/>
      <c r="F35" s="7"/>
      <c r="G35" s="7"/>
      <c r="H35" s="7"/>
      <c r="I35" s="7"/>
      <c r="J35" s="7"/>
      <c r="K35" s="7"/>
      <c r="L35" s="697"/>
      <c r="M35" s="64"/>
      <c r="N35" s="7"/>
      <c r="O35" s="7"/>
      <c r="P35" s="7"/>
    </row>
    <row r="36" spans="2:16" ht="42" customHeight="1" x14ac:dyDescent="0.25">
      <c r="B36" s="696"/>
      <c r="C36" s="1832" t="s">
        <v>2093</v>
      </c>
      <c r="D36" s="1832"/>
      <c r="E36" s="1832"/>
      <c r="F36" s="1832"/>
      <c r="G36" s="1832"/>
      <c r="H36" s="703" t="s">
        <v>2071</v>
      </c>
      <c r="I36" s="346"/>
      <c r="J36" s="7"/>
      <c r="K36" s="7"/>
      <c r="L36" s="697"/>
      <c r="M36" s="64"/>
    </row>
    <row r="37" spans="2:16" x14ac:dyDescent="0.25">
      <c r="B37" s="711"/>
      <c r="L37" s="712"/>
    </row>
    <row r="38" spans="2:16" ht="27.75" customHeight="1" x14ac:dyDescent="0.25">
      <c r="B38" s="711"/>
      <c r="E38" s="1831" t="s">
        <v>2098</v>
      </c>
      <c r="F38" s="1831"/>
      <c r="G38" s="1831"/>
      <c r="H38" s="1831"/>
      <c r="I38" s="1831"/>
      <c r="J38" s="1831"/>
      <c r="L38" s="712"/>
    </row>
    <row r="39" spans="2:16" ht="15.75" thickBot="1" x14ac:dyDescent="0.3">
      <c r="B39" s="713"/>
      <c r="C39" s="714"/>
      <c r="D39" s="714"/>
      <c r="E39" s="714"/>
      <c r="F39" s="714"/>
      <c r="G39" s="714"/>
      <c r="H39" s="714"/>
      <c r="I39" s="714"/>
      <c r="J39" s="714"/>
      <c r="K39" s="714"/>
      <c r="L39" s="715"/>
    </row>
  </sheetData>
  <sheetProtection password="CA09" sheet="1" objects="1" scenarios="1"/>
  <mergeCells count="39">
    <mergeCell ref="C34:G34"/>
    <mergeCell ref="C27:F27"/>
    <mergeCell ref="E28:F28"/>
    <mergeCell ref="H28:I28"/>
    <mergeCell ref="N10:Q10"/>
    <mergeCell ref="P18:Q18"/>
    <mergeCell ref="O14:P14"/>
    <mergeCell ref="Q14:R14"/>
    <mergeCell ref="O16:P16"/>
    <mergeCell ref="Q16:R16"/>
    <mergeCell ref="R18:S18"/>
    <mergeCell ref="S16:V16"/>
    <mergeCell ref="R10:T10"/>
    <mergeCell ref="O12:P12"/>
    <mergeCell ref="R12:S12"/>
    <mergeCell ref="E38:J38"/>
    <mergeCell ref="C30:G30"/>
    <mergeCell ref="H25:I25"/>
    <mergeCell ref="B23:L23"/>
    <mergeCell ref="C9:F9"/>
    <mergeCell ref="E10:F10"/>
    <mergeCell ref="H10:I10"/>
    <mergeCell ref="E20:J20"/>
    <mergeCell ref="C24:E24"/>
    <mergeCell ref="E25:F25"/>
    <mergeCell ref="C36:G36"/>
    <mergeCell ref="C18:G18"/>
    <mergeCell ref="C12:G12"/>
    <mergeCell ref="C14:G14"/>
    <mergeCell ref="C16:G16"/>
    <mergeCell ref="C32:G32"/>
    <mergeCell ref="B2:J2"/>
    <mergeCell ref="N7:Q7"/>
    <mergeCell ref="R7:T7"/>
    <mergeCell ref="B4:L4"/>
    <mergeCell ref="N4:V4"/>
    <mergeCell ref="C6:E6"/>
    <mergeCell ref="E7:F7"/>
    <mergeCell ref="H7:I7"/>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CA171"/>
  <sheetViews>
    <sheetView showGridLines="0" zoomScale="90" zoomScaleNormal="90" workbookViewId="0">
      <pane ySplit="4" topLeftCell="A5" activePane="bottomLeft" state="frozen"/>
      <selection pane="bottomLeft"/>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6.85546875" customWidth="1"/>
    <col min="7" max="7" width="5.85546875" customWidth="1"/>
    <col min="8" max="8" width="7.42578125" customWidth="1"/>
    <col min="9" max="9" width="7.140625" customWidth="1"/>
    <col min="10" max="10" width="6" customWidth="1"/>
    <col min="11" max="11" width="6.28515625" customWidth="1"/>
    <col min="12" max="13" width="7.28515625" customWidth="1"/>
    <col min="14" max="14" width="9.42578125" customWidth="1"/>
    <col min="15" max="16" width="6.28515625" customWidth="1"/>
    <col min="17" max="17" width="10.5703125" customWidth="1"/>
    <col min="18" max="18" width="7.42578125" customWidth="1"/>
    <col min="19" max="19" width="7.5703125" customWidth="1"/>
    <col min="20" max="20" width="6.140625" customWidth="1"/>
    <col min="21" max="21" width="5.85546875" customWidth="1"/>
    <col min="22" max="22" width="5.42578125" customWidth="1"/>
    <col min="23" max="23" width="12.5703125" customWidth="1"/>
    <col min="24" max="24" width="11.85546875" customWidth="1"/>
    <col min="25" max="25" width="4.7109375" customWidth="1"/>
    <col min="26" max="26" width="6.7109375" customWidth="1"/>
    <col min="27" max="27" width="6.140625" customWidth="1"/>
    <col min="28" max="28" width="9" customWidth="1"/>
    <col min="29" max="29" width="7" customWidth="1"/>
    <col min="30" max="30" width="8.140625" customWidth="1"/>
    <col min="31" max="31" width="6.85546875" customWidth="1"/>
    <col min="32" max="32" width="7" customWidth="1"/>
    <col min="33" max="33" width="8.85546875" customWidth="1"/>
    <col min="34" max="34" width="8.28515625" customWidth="1"/>
    <col min="35" max="35" width="9.140625" customWidth="1"/>
    <col min="36" max="36" width="10.7109375" hidden="1" customWidth="1"/>
    <col min="37" max="37" width="4" hidden="1" customWidth="1"/>
    <col min="38" max="38" width="5.7109375" hidden="1" customWidth="1"/>
    <col min="39" max="39" width="6" hidden="1" customWidth="1"/>
    <col min="40" max="40" width="7" hidden="1" customWidth="1"/>
    <col min="41" max="41" width="10.140625" hidden="1" customWidth="1"/>
    <col min="42" max="42" width="0" hidden="1" customWidth="1"/>
    <col min="43" max="44" width="6.7109375" hidden="1" customWidth="1"/>
    <col min="45" max="46" width="8.85546875" hidden="1" customWidth="1"/>
    <col min="47" max="47" width="4.28515625" customWidth="1"/>
    <col min="48" max="49" width="6.7109375" customWidth="1"/>
    <col min="50" max="50" width="11" customWidth="1"/>
    <col min="51" max="51" width="10.5703125" customWidth="1"/>
    <col min="52" max="52" width="9.5703125" customWidth="1"/>
    <col min="53" max="54" width="6.7109375" customWidth="1"/>
    <col min="55" max="55" width="11.5703125" customWidth="1"/>
    <col min="56" max="56" width="8.28515625" customWidth="1"/>
    <col min="57" max="60" width="6.7109375" customWidth="1"/>
    <col min="61" max="61" width="9" customWidth="1"/>
    <col min="62" max="62" width="8.140625" customWidth="1"/>
    <col min="63" max="63" width="7.5703125" customWidth="1"/>
    <col min="64" max="66" width="6.7109375" customWidth="1"/>
    <col min="67" max="67" width="9.140625" customWidth="1"/>
    <col min="68" max="68" width="9.7109375" customWidth="1"/>
    <col min="69" max="69" width="12.42578125" customWidth="1"/>
    <col min="70" max="71" width="6.7109375" customWidth="1"/>
    <col min="72" max="72" width="10.28515625" customWidth="1"/>
    <col min="73" max="73" width="8.140625" customWidth="1"/>
    <col min="74" max="74" width="6.7109375" customWidth="1"/>
  </cols>
  <sheetData>
    <row r="1" spans="1:79" s="64" customFormat="1" ht="8.25" customHeight="1" x14ac:dyDescent="0.2">
      <c r="A1" s="198"/>
      <c r="B1" s="29"/>
      <c r="C1" s="29"/>
      <c r="D1" s="29"/>
      <c r="E1" s="29"/>
      <c r="F1" s="29"/>
      <c r="G1" s="29"/>
      <c r="H1" s="29"/>
      <c r="I1" s="29"/>
      <c r="J1" s="29"/>
      <c r="K1" s="29"/>
      <c r="L1" s="29"/>
      <c r="M1" s="29"/>
      <c r="N1" s="29"/>
    </row>
    <row r="2" spans="1:79" s="64" customFormat="1" ht="46.5" customHeight="1" x14ac:dyDescent="0.25">
      <c r="B2" s="1202" t="s">
        <v>1250</v>
      </c>
      <c r="C2" s="1202"/>
      <c r="D2" s="1202"/>
      <c r="E2" s="1202"/>
      <c r="F2" s="1202"/>
      <c r="G2" s="1202"/>
      <c r="H2" s="1202"/>
      <c r="I2" s="1202"/>
      <c r="J2" s="1202"/>
      <c r="K2" s="1202"/>
      <c r="L2" s="1202"/>
      <c r="M2" s="1202"/>
      <c r="N2" s="1202"/>
      <c r="AX2"/>
      <c r="AY2"/>
      <c r="AZ2"/>
    </row>
    <row r="3" spans="1:79" s="1" customFormat="1" ht="19.5" customHeight="1" x14ac:dyDescent="0.25">
      <c r="B3" s="385" t="s">
        <v>1170</v>
      </c>
      <c r="C3"/>
      <c r="D3"/>
      <c r="E3"/>
      <c r="F3"/>
      <c r="G3"/>
      <c r="H3"/>
      <c r="I3"/>
      <c r="J3" s="382"/>
      <c r="K3"/>
      <c r="L3"/>
      <c r="M3"/>
      <c r="N3"/>
    </row>
    <row r="4" spans="1:79" ht="15" customHeight="1" thickBot="1" x14ac:dyDescent="0.3"/>
    <row r="5" spans="1:79" ht="15" customHeight="1" thickBot="1" x14ac:dyDescent="0.3">
      <c r="B5" s="2884" t="s">
        <v>3418</v>
      </c>
      <c r="C5" s="2884"/>
      <c r="D5" s="2884"/>
      <c r="E5" s="2884"/>
      <c r="F5" s="2884"/>
      <c r="G5" s="2884"/>
      <c r="H5" s="2884"/>
      <c r="I5" s="2884"/>
      <c r="J5" s="2884" t="s">
        <v>3343</v>
      </c>
      <c r="K5" s="2885"/>
      <c r="L5" s="2885"/>
      <c r="M5" s="2884"/>
      <c r="N5" s="2884" t="s">
        <v>3344</v>
      </c>
      <c r="O5" s="2885"/>
      <c r="P5" s="2885"/>
      <c r="Q5" s="2885"/>
      <c r="AV5" s="2058" t="s">
        <v>3416</v>
      </c>
      <c r="AW5" s="2059"/>
      <c r="AX5" s="2060"/>
      <c r="AY5" s="968"/>
      <c r="AZ5" s="969"/>
    </row>
    <row r="6" spans="1:79" ht="22.5" customHeight="1" thickBot="1" x14ac:dyDescent="0.3">
      <c r="J6" s="1974" t="s">
        <v>350</v>
      </c>
      <c r="K6" s="1975"/>
      <c r="L6" s="1975"/>
      <c r="M6" s="1975"/>
      <c r="N6" s="1975"/>
      <c r="O6" s="1975"/>
      <c r="P6" s="1975"/>
      <c r="Q6" s="1975"/>
      <c r="R6" s="1975"/>
      <c r="S6" s="1975"/>
      <c r="T6" s="1975"/>
      <c r="U6" s="1975"/>
      <c r="V6" s="1975"/>
      <c r="W6" s="1975"/>
      <c r="X6" s="1975"/>
      <c r="Y6" s="1975"/>
      <c r="Z6" s="1975"/>
      <c r="AA6" s="1975"/>
      <c r="AB6" s="1975"/>
      <c r="AC6" s="1975"/>
      <c r="AD6" s="1975"/>
      <c r="AE6" s="1975"/>
      <c r="AF6" s="1975"/>
      <c r="AG6" s="1975"/>
      <c r="AH6" s="1975"/>
      <c r="AI6" s="1976"/>
      <c r="AV6" s="2066" t="s">
        <v>3345</v>
      </c>
      <c r="AW6" s="2067"/>
      <c r="AX6" s="2067"/>
      <c r="AY6" s="2067"/>
      <c r="AZ6" s="2067"/>
      <c r="BA6" s="2067"/>
      <c r="BB6" s="2067"/>
      <c r="BC6" s="2067"/>
      <c r="BD6" s="2067"/>
      <c r="BE6" s="2067"/>
      <c r="BF6" s="2067"/>
      <c r="BG6" s="2067"/>
      <c r="BH6" s="2067"/>
      <c r="BI6" s="2067"/>
      <c r="BJ6" s="2067"/>
      <c r="BK6" s="2067"/>
      <c r="BL6" s="2067"/>
      <c r="BM6" s="2067"/>
      <c r="BN6" s="2067"/>
      <c r="BO6" s="2067"/>
      <c r="BP6" s="2067"/>
      <c r="BQ6" s="2067"/>
      <c r="BR6" s="2067"/>
      <c r="BS6" s="2067"/>
      <c r="BT6" s="2067"/>
      <c r="BU6" s="2067"/>
      <c r="BV6" s="2067"/>
      <c r="BW6" s="2067"/>
      <c r="BX6" s="2067"/>
      <c r="BY6" s="2067"/>
      <c r="BZ6" s="2067"/>
      <c r="CA6" s="2068"/>
    </row>
    <row r="7" spans="1:79" ht="29.1" customHeight="1" x14ac:dyDescent="0.25">
      <c r="B7" s="1965"/>
      <c r="C7" s="1966"/>
      <c r="D7" s="1966"/>
      <c r="E7" s="1966"/>
      <c r="F7" s="1966"/>
      <c r="G7" s="1966"/>
      <c r="H7" s="1966"/>
      <c r="I7" s="1967"/>
      <c r="J7" s="2851" t="s">
        <v>3329</v>
      </c>
      <c r="K7" s="1962"/>
      <c r="L7" s="1957" t="s">
        <v>1973</v>
      </c>
      <c r="M7" s="1958"/>
      <c r="N7" s="1959"/>
      <c r="O7" s="1955" t="s">
        <v>2850</v>
      </c>
      <c r="P7" s="1956"/>
      <c r="Q7" s="1957" t="s">
        <v>1973</v>
      </c>
      <c r="R7" s="1958"/>
      <c r="S7" s="1959"/>
      <c r="T7" s="1960" t="s">
        <v>2849</v>
      </c>
      <c r="U7" s="1961"/>
      <c r="V7" s="1962"/>
      <c r="W7" s="1977" t="s">
        <v>1177</v>
      </c>
      <c r="X7" s="1978"/>
      <c r="Y7" s="1960" t="s">
        <v>1180</v>
      </c>
      <c r="Z7" s="1958"/>
      <c r="AA7" s="1956"/>
      <c r="AB7" s="1957" t="s">
        <v>1973</v>
      </c>
      <c r="AC7" s="1958"/>
      <c r="AD7" s="1959"/>
      <c r="AE7" s="1960" t="s">
        <v>1181</v>
      </c>
      <c r="AF7" s="1956"/>
      <c r="AG7" s="1957" t="s">
        <v>1973</v>
      </c>
      <c r="AH7" s="1958"/>
      <c r="AI7" s="1959"/>
      <c r="AV7" s="2983" t="s">
        <v>3747</v>
      </c>
      <c r="AW7" s="2708"/>
      <c r="AX7" s="1957" t="s">
        <v>1973</v>
      </c>
      <c r="AY7" s="1958"/>
      <c r="AZ7" s="1959"/>
      <c r="BA7" s="2983" t="s">
        <v>3329</v>
      </c>
      <c r="BB7" s="2708"/>
      <c r="BC7" s="1957" t="s">
        <v>1973</v>
      </c>
      <c r="BD7" s="1958"/>
      <c r="BE7" s="1959"/>
      <c r="BF7" s="2983" t="s">
        <v>2850</v>
      </c>
      <c r="BG7" s="2707"/>
      <c r="BH7" s="2708"/>
      <c r="BI7" s="1990" t="s">
        <v>1177</v>
      </c>
      <c r="BJ7" s="1958"/>
      <c r="BK7" s="1959"/>
      <c r="BL7" s="1960" t="s">
        <v>1180</v>
      </c>
      <c r="BM7" s="1958"/>
      <c r="BN7" s="1956"/>
      <c r="BO7" s="1957" t="s">
        <v>1973</v>
      </c>
      <c r="BP7" s="1958"/>
      <c r="BQ7" s="1959"/>
      <c r="BR7" s="1960" t="s">
        <v>1181</v>
      </c>
      <c r="BS7" s="1956"/>
      <c r="BT7" s="1957" t="s">
        <v>1973</v>
      </c>
      <c r="BU7" s="1958"/>
      <c r="BV7" s="1959"/>
    </row>
    <row r="8" spans="1:79" ht="8.25" customHeight="1" x14ac:dyDescent="0.25">
      <c r="B8" s="374"/>
      <c r="C8" s="370"/>
      <c r="D8" s="370"/>
      <c r="E8" s="370"/>
      <c r="F8" s="370"/>
      <c r="G8" s="370"/>
      <c r="H8" s="370"/>
      <c r="I8" s="370"/>
      <c r="J8" s="370"/>
      <c r="K8" s="370"/>
      <c r="L8" s="370"/>
      <c r="M8" s="370"/>
      <c r="N8" s="371"/>
      <c r="O8" s="370"/>
      <c r="P8" s="370"/>
      <c r="Q8" s="370"/>
      <c r="R8" s="370"/>
      <c r="S8" s="371"/>
      <c r="T8" s="371"/>
      <c r="U8" s="371"/>
      <c r="V8" s="371"/>
      <c r="W8" s="372"/>
      <c r="X8" s="371"/>
      <c r="Y8" s="371"/>
      <c r="Z8" s="371"/>
      <c r="AA8" s="371"/>
      <c r="AB8" s="372"/>
      <c r="AC8" s="371"/>
      <c r="AD8" s="371"/>
      <c r="AE8" s="371"/>
      <c r="AF8" s="371"/>
      <c r="AG8" s="372"/>
      <c r="AH8" s="371"/>
      <c r="AI8" s="373"/>
      <c r="AJ8" s="959"/>
      <c r="AK8" s="959"/>
      <c r="AL8" s="959"/>
      <c r="AM8" s="959"/>
      <c r="AN8" s="959"/>
      <c r="AO8" s="959"/>
      <c r="AP8" s="959"/>
      <c r="AQ8" s="959"/>
      <c r="AR8" s="959"/>
      <c r="AS8" s="959"/>
      <c r="AT8" s="959"/>
      <c r="AU8" s="197"/>
      <c r="AV8" s="370"/>
      <c r="AW8" s="370"/>
      <c r="AX8" s="370"/>
      <c r="AY8" s="370"/>
      <c r="AZ8" s="371"/>
      <c r="BA8" s="370"/>
      <c r="BB8" s="370"/>
      <c r="BC8" s="370"/>
      <c r="BD8" s="370"/>
      <c r="BE8" s="371"/>
      <c r="BF8" s="371"/>
      <c r="BG8" s="371"/>
      <c r="BH8" s="371"/>
      <c r="BI8" s="372"/>
      <c r="BJ8" s="371"/>
      <c r="BK8" s="371"/>
      <c r="BL8" s="371"/>
      <c r="BM8" s="371"/>
      <c r="BN8" s="371"/>
      <c r="BO8" s="372"/>
      <c r="BP8" s="371"/>
      <c r="BQ8" s="371"/>
      <c r="BR8" s="371"/>
      <c r="BS8" s="371"/>
      <c r="BT8" s="372"/>
      <c r="BU8" s="371"/>
      <c r="BV8" s="373"/>
    </row>
    <row r="9" spans="1:79" ht="183" customHeight="1" x14ac:dyDescent="0.25">
      <c r="B9" s="2852" t="s">
        <v>3723</v>
      </c>
      <c r="C9" s="2853"/>
      <c r="D9" s="2853"/>
      <c r="E9" s="2853"/>
      <c r="F9" s="2853"/>
      <c r="G9" s="2853"/>
      <c r="H9" s="2853"/>
      <c r="I9" s="2854"/>
      <c r="J9" s="1851">
        <v>19</v>
      </c>
      <c r="K9" s="1852"/>
      <c r="L9" s="2855" t="s">
        <v>3331</v>
      </c>
      <c r="M9" s="2856"/>
      <c r="N9" s="2857"/>
      <c r="O9" s="1851">
        <v>125</v>
      </c>
      <c r="P9" s="1852"/>
      <c r="Q9" s="1981" t="s">
        <v>3330</v>
      </c>
      <c r="R9" s="1982"/>
      <c r="S9" s="1983"/>
      <c r="T9" s="1949">
        <v>119</v>
      </c>
      <c r="U9" s="1950"/>
      <c r="V9" s="1951"/>
      <c r="W9" s="1979" t="s">
        <v>3414</v>
      </c>
      <c r="X9" s="1980"/>
      <c r="Y9" s="1949">
        <v>0</v>
      </c>
      <c r="Z9" s="1950"/>
      <c r="AA9" s="1951"/>
      <c r="AB9" s="1981" t="s">
        <v>3415</v>
      </c>
      <c r="AC9" s="1982"/>
      <c r="AD9" s="1983"/>
      <c r="AE9" s="1949">
        <v>263</v>
      </c>
      <c r="AF9" s="1951"/>
      <c r="AG9" s="1848" t="s">
        <v>3395</v>
      </c>
      <c r="AH9" s="1849"/>
      <c r="AI9" s="1850"/>
      <c r="AJ9" s="936"/>
      <c r="AK9" s="936"/>
      <c r="AL9" s="936"/>
      <c r="AM9" s="936"/>
      <c r="AN9" s="936"/>
      <c r="AO9" s="936"/>
      <c r="AP9" s="936"/>
      <c r="AQ9" s="936"/>
      <c r="AR9" s="936"/>
      <c r="AS9" s="936"/>
      <c r="AT9" s="936"/>
      <c r="AU9" s="197"/>
      <c r="AV9" s="2861">
        <v>143</v>
      </c>
      <c r="AW9" s="2862"/>
      <c r="AX9" s="2855" t="s">
        <v>3748</v>
      </c>
      <c r="AY9" s="2856"/>
      <c r="AZ9" s="2857"/>
      <c r="BA9" s="2861">
        <v>17</v>
      </c>
      <c r="BB9" s="2862"/>
      <c r="BC9" s="2984" t="s">
        <v>3749</v>
      </c>
      <c r="BD9" s="2856"/>
      <c r="BE9" s="2857"/>
      <c r="BF9" s="2861">
        <v>90</v>
      </c>
      <c r="BG9" s="2872"/>
      <c r="BH9" s="2862"/>
      <c r="BI9" s="2984" t="s">
        <v>3750</v>
      </c>
      <c r="BJ9" s="2856"/>
      <c r="BK9" s="2857"/>
      <c r="BL9" s="2861">
        <v>53</v>
      </c>
      <c r="BM9" s="2872"/>
      <c r="BN9" s="2862"/>
      <c r="BO9" s="2855" t="s">
        <v>3751</v>
      </c>
      <c r="BP9" s="2856"/>
      <c r="BQ9" s="2857"/>
      <c r="BR9" s="2861">
        <v>160</v>
      </c>
      <c r="BS9" s="2862"/>
      <c r="BT9" s="2868" t="s">
        <v>3380</v>
      </c>
      <c r="BU9" s="2985"/>
      <c r="BV9" s="2986"/>
    </row>
    <row r="10" spans="1:79" ht="6.75" customHeight="1" x14ac:dyDescent="0.25">
      <c r="B10" s="1860"/>
      <c r="C10" s="1861"/>
      <c r="D10" s="1861"/>
      <c r="E10" s="1861"/>
      <c r="F10" s="1861"/>
      <c r="G10" s="1861"/>
      <c r="H10" s="1861"/>
      <c r="I10" s="1861"/>
      <c r="J10" s="1855"/>
      <c r="K10" s="1855"/>
      <c r="L10" s="1855"/>
      <c r="M10" s="1855"/>
      <c r="N10" s="1855"/>
      <c r="O10" s="1855"/>
      <c r="P10" s="1855"/>
      <c r="Q10" s="1855"/>
      <c r="R10" s="1855"/>
      <c r="S10" s="1855"/>
      <c r="T10" s="1950"/>
      <c r="U10" s="1950"/>
      <c r="V10" s="1950"/>
      <c r="W10" s="372"/>
      <c r="X10" s="372"/>
      <c r="Y10" s="1950"/>
      <c r="Z10" s="1950"/>
      <c r="AA10" s="1950"/>
      <c r="AB10" s="1849"/>
      <c r="AC10" s="1849"/>
      <c r="AD10" s="1849"/>
      <c r="AE10" s="1950"/>
      <c r="AF10" s="1950"/>
      <c r="AG10" s="1849"/>
      <c r="AH10" s="1849"/>
      <c r="AI10" s="1850"/>
      <c r="AJ10" s="936"/>
      <c r="AK10" s="936"/>
      <c r="AL10" s="936"/>
      <c r="AM10" s="936"/>
      <c r="AN10" s="936"/>
      <c r="AO10" s="936"/>
      <c r="AP10" s="936"/>
      <c r="AQ10" s="936"/>
      <c r="AR10" s="936"/>
      <c r="AS10" s="936"/>
      <c r="AT10" s="936"/>
      <c r="AU10" s="197"/>
      <c r="AV10" s="1855"/>
      <c r="AW10" s="1855"/>
      <c r="AX10" s="1855"/>
      <c r="AY10" s="1855"/>
      <c r="AZ10" s="1855"/>
      <c r="BA10" s="1993"/>
      <c r="BB10" s="1993"/>
      <c r="BC10" s="1855"/>
      <c r="BD10" s="1855"/>
      <c r="BE10" s="1855"/>
      <c r="BF10" s="1950"/>
      <c r="BG10" s="1950"/>
      <c r="BH10" s="1950"/>
      <c r="BI10" s="1849"/>
      <c r="BJ10" s="1849"/>
      <c r="BK10" s="1849"/>
      <c r="BL10" s="1950"/>
      <c r="BM10" s="1950"/>
      <c r="BN10" s="1950"/>
      <c r="BO10" s="1849"/>
      <c r="BP10" s="1849"/>
      <c r="BQ10" s="1849"/>
      <c r="BR10" s="1993"/>
      <c r="BS10" s="1993"/>
      <c r="BT10" s="1849"/>
      <c r="BU10" s="1849"/>
      <c r="BV10" s="1850"/>
    </row>
    <row r="11" spans="1:79" ht="68.25" customHeight="1" x14ac:dyDescent="0.25">
      <c r="B11" s="2852" t="s">
        <v>3728</v>
      </c>
      <c r="C11" s="2853"/>
      <c r="D11" s="2853"/>
      <c r="E11" s="2853"/>
      <c r="F11" s="2853"/>
      <c r="G11" s="2853"/>
      <c r="H11" s="2853"/>
      <c r="I11" s="2854"/>
      <c r="J11" s="1851">
        <v>0</v>
      </c>
      <c r="K11" s="1852"/>
      <c r="L11" s="1952" t="s">
        <v>1124</v>
      </c>
      <c r="M11" s="1968"/>
      <c r="N11" s="1969"/>
      <c r="O11" s="1851">
        <v>4</v>
      </c>
      <c r="P11" s="1852"/>
      <c r="Q11" s="1952" t="s">
        <v>1125</v>
      </c>
      <c r="R11" s="1968"/>
      <c r="S11" s="1969"/>
      <c r="T11" s="1949">
        <v>1</v>
      </c>
      <c r="U11" s="1950"/>
      <c r="V11" s="1951"/>
      <c r="W11" s="1952" t="s">
        <v>3332</v>
      </c>
      <c r="X11" s="1954"/>
      <c r="Y11" s="1949">
        <v>0</v>
      </c>
      <c r="Z11" s="1950"/>
      <c r="AA11" s="1951"/>
      <c r="AB11" s="1952" t="s">
        <v>3341</v>
      </c>
      <c r="AC11" s="1953"/>
      <c r="AD11" s="1954"/>
      <c r="AE11" s="1949">
        <v>5</v>
      </c>
      <c r="AF11" s="1951"/>
      <c r="AG11" s="1848" t="s">
        <v>3394</v>
      </c>
      <c r="AH11" s="1849"/>
      <c r="AI11" s="1850"/>
      <c r="AJ11" s="936"/>
      <c r="AK11" s="936"/>
      <c r="AL11" s="936"/>
      <c r="AM11" s="936"/>
      <c r="AN11" s="936"/>
      <c r="AO11" s="936"/>
      <c r="AP11" s="936"/>
      <c r="AQ11" s="936"/>
      <c r="AR11" s="936"/>
      <c r="AS11" s="936"/>
      <c r="AT11" s="936"/>
      <c r="AV11" s="2861">
        <v>3</v>
      </c>
      <c r="AW11" s="2862"/>
      <c r="AX11" s="2869" t="s">
        <v>3347</v>
      </c>
      <c r="AY11" s="2870"/>
      <c r="AZ11" s="2871"/>
      <c r="BA11" s="2861">
        <v>0</v>
      </c>
      <c r="BB11" s="2862"/>
      <c r="BC11" s="2869" t="s">
        <v>3378</v>
      </c>
      <c r="BD11" s="2870"/>
      <c r="BE11" s="2871"/>
      <c r="BF11" s="2861">
        <v>2</v>
      </c>
      <c r="BG11" s="2872"/>
      <c r="BH11" s="2862"/>
      <c r="BI11" s="2869" t="s">
        <v>3376</v>
      </c>
      <c r="BJ11" s="2870"/>
      <c r="BK11" s="2871"/>
      <c r="BL11" s="2861">
        <v>1</v>
      </c>
      <c r="BM11" s="2872"/>
      <c r="BN11" s="2862"/>
      <c r="BO11" s="2869" t="s">
        <v>3349</v>
      </c>
      <c r="BP11" s="2870"/>
      <c r="BQ11" s="2871"/>
      <c r="BR11" s="2861">
        <v>3</v>
      </c>
      <c r="BS11" s="2862"/>
      <c r="BT11" s="2868" t="s">
        <v>3381</v>
      </c>
      <c r="BU11" s="2963"/>
      <c r="BV11" s="2964"/>
    </row>
    <row r="12" spans="1:79" ht="50.25" customHeight="1" x14ac:dyDescent="0.25">
      <c r="B12" s="2858" t="s">
        <v>3724</v>
      </c>
      <c r="C12" s="2859"/>
      <c r="D12" s="2859"/>
      <c r="E12" s="2859"/>
      <c r="F12" s="2859"/>
      <c r="G12" s="2859"/>
      <c r="H12" s="2859"/>
      <c r="I12" s="2860"/>
      <c r="J12" s="1851">
        <v>0</v>
      </c>
      <c r="K12" s="1852"/>
      <c r="L12" s="1970" t="s">
        <v>1773</v>
      </c>
      <c r="M12" s="1971"/>
      <c r="N12" s="1972"/>
      <c r="O12" s="1851">
        <v>0</v>
      </c>
      <c r="P12" s="1852"/>
      <c r="Q12" s="1970" t="s">
        <v>1774</v>
      </c>
      <c r="R12" s="1971"/>
      <c r="S12" s="1972"/>
      <c r="T12" s="1949">
        <v>0</v>
      </c>
      <c r="U12" s="1950"/>
      <c r="V12" s="1951"/>
      <c r="W12" s="1970" t="s">
        <v>3333</v>
      </c>
      <c r="X12" s="1972"/>
      <c r="Y12" s="1949">
        <v>0</v>
      </c>
      <c r="Z12" s="1950"/>
      <c r="AA12" s="1951"/>
      <c r="AB12" s="1970" t="s">
        <v>3340</v>
      </c>
      <c r="AC12" s="1971"/>
      <c r="AD12" s="1972"/>
      <c r="AE12" s="1949">
        <v>0</v>
      </c>
      <c r="AF12" s="1951"/>
      <c r="AG12" s="1848" t="s">
        <v>3393</v>
      </c>
      <c r="AH12" s="1849"/>
      <c r="AI12" s="1850"/>
      <c r="AJ12" s="936"/>
      <c r="AK12" s="936"/>
      <c r="AL12" s="936"/>
      <c r="AM12" s="936"/>
      <c r="AN12" s="936"/>
      <c r="AO12" s="936"/>
      <c r="AP12" s="936"/>
      <c r="AQ12" s="936"/>
      <c r="AR12" s="936"/>
      <c r="AS12" s="936"/>
      <c r="AT12" s="936"/>
      <c r="AU12" s="197"/>
      <c r="AV12" s="2861">
        <v>0</v>
      </c>
      <c r="AW12" s="2862"/>
      <c r="AX12" s="2863" t="s">
        <v>3755</v>
      </c>
      <c r="AY12" s="2864"/>
      <c r="AZ12" s="2865"/>
      <c r="BA12" s="2861">
        <v>0</v>
      </c>
      <c r="BB12" s="2862"/>
      <c r="BC12" s="2863" t="s">
        <v>3754</v>
      </c>
      <c r="BD12" s="2864"/>
      <c r="BE12" s="2865"/>
      <c r="BF12" s="2861">
        <v>0</v>
      </c>
      <c r="BG12" s="2872"/>
      <c r="BH12" s="2862"/>
      <c r="BI12" s="2863" t="s">
        <v>3753</v>
      </c>
      <c r="BJ12" s="2864"/>
      <c r="BK12" s="2865"/>
      <c r="BL12" s="2861">
        <v>0</v>
      </c>
      <c r="BM12" s="2872"/>
      <c r="BN12" s="2862"/>
      <c r="BO12" s="2863" t="s">
        <v>3752</v>
      </c>
      <c r="BP12" s="2864"/>
      <c r="BQ12" s="2865"/>
      <c r="BR12" s="2861">
        <v>0</v>
      </c>
      <c r="BS12" s="2862"/>
      <c r="BT12" s="2868" t="s">
        <v>3382</v>
      </c>
      <c r="BU12" s="2963"/>
      <c r="BV12" s="2964"/>
    </row>
    <row r="13" spans="1:79" ht="60" customHeight="1" x14ac:dyDescent="0.25">
      <c r="B13" s="2858" t="s">
        <v>3725</v>
      </c>
      <c r="C13" s="2859"/>
      <c r="D13" s="2859"/>
      <c r="E13" s="2859"/>
      <c r="F13" s="2859"/>
      <c r="G13" s="2859"/>
      <c r="H13" s="2859"/>
      <c r="I13" s="2860"/>
      <c r="J13" s="1851">
        <v>0</v>
      </c>
      <c r="K13" s="1852"/>
      <c r="L13" s="1399" t="s">
        <v>1775</v>
      </c>
      <c r="M13" s="1402"/>
      <c r="N13" s="1973"/>
      <c r="O13" s="1851">
        <v>4</v>
      </c>
      <c r="P13" s="1852"/>
      <c r="Q13" s="1399" t="s">
        <v>1778</v>
      </c>
      <c r="R13" s="1402"/>
      <c r="S13" s="1973"/>
      <c r="T13" s="1949">
        <v>1</v>
      </c>
      <c r="U13" s="1950"/>
      <c r="V13" s="1951"/>
      <c r="W13" s="1399" t="s">
        <v>3334</v>
      </c>
      <c r="X13" s="1973"/>
      <c r="Y13" s="1949">
        <v>0</v>
      </c>
      <c r="Z13" s="1950"/>
      <c r="AA13" s="1951"/>
      <c r="AB13" s="1399" t="s">
        <v>3339</v>
      </c>
      <c r="AC13" s="1402"/>
      <c r="AD13" s="1973"/>
      <c r="AE13" s="1949">
        <v>5</v>
      </c>
      <c r="AF13" s="1951"/>
      <c r="AG13" s="1848" t="s">
        <v>3392</v>
      </c>
      <c r="AH13" s="1849"/>
      <c r="AI13" s="1850"/>
      <c r="AJ13" s="936"/>
      <c r="AK13" s="936"/>
      <c r="AL13" s="936"/>
      <c r="AM13" s="936"/>
      <c r="AN13" s="936"/>
      <c r="AO13" s="936"/>
      <c r="AP13" s="936"/>
      <c r="AQ13" s="936"/>
      <c r="AR13" s="936"/>
      <c r="AS13" s="936"/>
      <c r="AT13" s="936"/>
      <c r="AU13" s="197"/>
      <c r="AV13" s="2861">
        <v>3</v>
      </c>
      <c r="AW13" s="2862"/>
      <c r="AX13" s="2965" t="s">
        <v>3756</v>
      </c>
      <c r="AY13" s="2966"/>
      <c r="AZ13" s="2967"/>
      <c r="BA13" s="2861">
        <v>0</v>
      </c>
      <c r="BB13" s="2862"/>
      <c r="BC13" s="2965" t="s">
        <v>3758</v>
      </c>
      <c r="BD13" s="2966"/>
      <c r="BE13" s="2967"/>
      <c r="BF13" s="2861">
        <v>2</v>
      </c>
      <c r="BG13" s="2872"/>
      <c r="BH13" s="2862"/>
      <c r="BI13" s="2965" t="s">
        <v>3761</v>
      </c>
      <c r="BJ13" s="2966"/>
      <c r="BK13" s="2967"/>
      <c r="BL13" s="2861">
        <v>1</v>
      </c>
      <c r="BM13" s="2872"/>
      <c r="BN13" s="2862"/>
      <c r="BO13" s="2965" t="s">
        <v>3762</v>
      </c>
      <c r="BP13" s="2966"/>
      <c r="BQ13" s="2967"/>
      <c r="BR13" s="2861">
        <v>3</v>
      </c>
      <c r="BS13" s="2862"/>
      <c r="BT13" s="2868" t="s">
        <v>3383</v>
      </c>
      <c r="BU13" s="2963"/>
      <c r="BV13" s="2964"/>
    </row>
    <row r="14" spans="1:79" ht="51" customHeight="1" x14ac:dyDescent="0.25">
      <c r="B14" s="1867" t="s">
        <v>1178</v>
      </c>
      <c r="C14" s="1963"/>
      <c r="D14" s="1963"/>
      <c r="E14" s="1963"/>
      <c r="F14" s="1963"/>
      <c r="G14" s="1963"/>
      <c r="H14" s="1963"/>
      <c r="I14" s="1964"/>
      <c r="J14" s="1851">
        <v>0</v>
      </c>
      <c r="K14" s="1852"/>
      <c r="L14" s="1970" t="s">
        <v>1776</v>
      </c>
      <c r="M14" s="1971"/>
      <c r="N14" s="1972"/>
      <c r="O14" s="1851">
        <v>0</v>
      </c>
      <c r="P14" s="1852"/>
      <c r="Q14" s="1970" t="s">
        <v>1777</v>
      </c>
      <c r="R14" s="1971"/>
      <c r="S14" s="1972"/>
      <c r="T14" s="1949">
        <v>0</v>
      </c>
      <c r="U14" s="1950"/>
      <c r="V14" s="1951"/>
      <c r="W14" s="1970" t="s">
        <v>3335</v>
      </c>
      <c r="X14" s="1972"/>
      <c r="Y14" s="1949">
        <v>0</v>
      </c>
      <c r="Z14" s="1950"/>
      <c r="AA14" s="1951"/>
      <c r="AB14" s="1970" t="s">
        <v>3338</v>
      </c>
      <c r="AC14" s="1971"/>
      <c r="AD14" s="1972"/>
      <c r="AE14" s="1949">
        <v>0</v>
      </c>
      <c r="AF14" s="1951"/>
      <c r="AG14" s="1848" t="s">
        <v>3391</v>
      </c>
      <c r="AH14" s="1849"/>
      <c r="AI14" s="1850"/>
      <c r="AJ14" s="936"/>
      <c r="AK14" s="936"/>
      <c r="AL14" s="936"/>
      <c r="AM14" s="936"/>
      <c r="AN14" s="936"/>
      <c r="AO14" s="936"/>
      <c r="AP14" s="936"/>
      <c r="AQ14" s="936"/>
      <c r="AR14" s="936"/>
      <c r="AS14" s="936"/>
      <c r="AT14" s="936"/>
      <c r="AU14" s="197"/>
      <c r="AV14" s="2861">
        <v>0</v>
      </c>
      <c r="AW14" s="2862"/>
      <c r="AX14" s="2863" t="s">
        <v>3757</v>
      </c>
      <c r="AY14" s="2864"/>
      <c r="AZ14" s="2865"/>
      <c r="BA14" s="2861">
        <v>0</v>
      </c>
      <c r="BB14" s="2862"/>
      <c r="BC14" s="2863" t="s">
        <v>3759</v>
      </c>
      <c r="BD14" s="2864"/>
      <c r="BE14" s="2865"/>
      <c r="BF14" s="2861">
        <v>0</v>
      </c>
      <c r="BG14" s="2872"/>
      <c r="BH14" s="2862"/>
      <c r="BI14" s="2863" t="s">
        <v>3760</v>
      </c>
      <c r="BJ14" s="2864"/>
      <c r="BK14" s="2865"/>
      <c r="BL14" s="2861">
        <v>0</v>
      </c>
      <c r="BM14" s="2872"/>
      <c r="BN14" s="2862"/>
      <c r="BO14" s="2863" t="s">
        <v>3763</v>
      </c>
      <c r="BP14" s="2864"/>
      <c r="BQ14" s="2865"/>
      <c r="BR14" s="2861">
        <v>0</v>
      </c>
      <c r="BS14" s="2862"/>
      <c r="BT14" s="2868" t="s">
        <v>3384</v>
      </c>
      <c r="BU14" s="2963"/>
      <c r="BV14" s="2964"/>
    </row>
    <row r="15" spans="1:79" ht="53.25" customHeight="1" x14ac:dyDescent="0.25">
      <c r="B15" s="2852" t="s">
        <v>3727</v>
      </c>
      <c r="C15" s="2853"/>
      <c r="D15" s="2853"/>
      <c r="E15" s="2853"/>
      <c r="F15" s="2853"/>
      <c r="G15" s="2853"/>
      <c r="H15" s="2853"/>
      <c r="I15" s="2854"/>
      <c r="J15" s="1851">
        <v>19</v>
      </c>
      <c r="K15" s="1852"/>
      <c r="L15" s="1952" t="s">
        <v>3388</v>
      </c>
      <c r="M15" s="1968"/>
      <c r="N15" s="1969"/>
      <c r="O15" s="1851">
        <v>121</v>
      </c>
      <c r="P15" s="1852"/>
      <c r="Q15" s="1952" t="s">
        <v>1126</v>
      </c>
      <c r="R15" s="1968"/>
      <c r="S15" s="1969"/>
      <c r="T15" s="1949">
        <v>118</v>
      </c>
      <c r="U15" s="1950"/>
      <c r="V15" s="1951"/>
      <c r="W15" s="1952" t="s">
        <v>3336</v>
      </c>
      <c r="X15" s="1954"/>
      <c r="Y15" s="1949">
        <v>0</v>
      </c>
      <c r="Z15" s="1950"/>
      <c r="AA15" s="1951"/>
      <c r="AB15" s="1952" t="s">
        <v>3337</v>
      </c>
      <c r="AC15" s="1953"/>
      <c r="AD15" s="1954"/>
      <c r="AE15" s="1949">
        <v>258</v>
      </c>
      <c r="AF15" s="1951"/>
      <c r="AG15" s="1848" t="s">
        <v>3389</v>
      </c>
      <c r="AH15" s="1849"/>
      <c r="AI15" s="1850"/>
      <c r="AJ15" s="936"/>
      <c r="AK15" s="936"/>
      <c r="AL15" s="936"/>
      <c r="AM15" s="936"/>
      <c r="AN15" s="936"/>
      <c r="AO15" s="936"/>
      <c r="AP15" s="936"/>
      <c r="AQ15" s="936"/>
      <c r="AR15" s="936"/>
      <c r="AS15" s="936"/>
      <c r="AT15" s="936"/>
      <c r="AV15" s="2861">
        <v>140</v>
      </c>
      <c r="AW15" s="2862"/>
      <c r="AX15" s="2869" t="s">
        <v>3348</v>
      </c>
      <c r="AY15" s="2870"/>
      <c r="AZ15" s="2871"/>
      <c r="BA15" s="2861">
        <v>17</v>
      </c>
      <c r="BB15" s="2862"/>
      <c r="BC15" s="2869" t="s">
        <v>3379</v>
      </c>
      <c r="BD15" s="2870"/>
      <c r="BE15" s="2871"/>
      <c r="BF15" s="2861">
        <v>88</v>
      </c>
      <c r="BG15" s="2872"/>
      <c r="BH15" s="2862"/>
      <c r="BI15" s="2869" t="s">
        <v>3377</v>
      </c>
      <c r="BJ15" s="2870"/>
      <c r="BK15" s="2871"/>
      <c r="BL15" s="2861">
        <v>52</v>
      </c>
      <c r="BM15" s="2872"/>
      <c r="BN15" s="2862"/>
      <c r="BO15" s="2869" t="s">
        <v>3350</v>
      </c>
      <c r="BP15" s="2870"/>
      <c r="BQ15" s="2871"/>
      <c r="BR15" s="2861">
        <v>157</v>
      </c>
      <c r="BS15" s="2862"/>
      <c r="BT15" s="2868" t="s">
        <v>3581</v>
      </c>
      <c r="BU15" s="2963"/>
      <c r="BV15" s="2964"/>
    </row>
    <row r="16" spans="1:79" ht="53.25" customHeight="1" thickBot="1" x14ac:dyDescent="0.3">
      <c r="B16" s="2858" t="s">
        <v>3726</v>
      </c>
      <c r="C16" s="2859"/>
      <c r="D16" s="2859"/>
      <c r="E16" s="2859"/>
      <c r="F16" s="2859"/>
      <c r="G16" s="2859"/>
      <c r="H16" s="2859"/>
      <c r="I16" s="2860"/>
      <c r="J16" s="2861">
        <v>3</v>
      </c>
      <c r="K16" s="2862"/>
      <c r="L16" s="2863" t="s">
        <v>3578</v>
      </c>
      <c r="M16" s="2864"/>
      <c r="N16" s="2865"/>
      <c r="O16" s="2861">
        <v>24</v>
      </c>
      <c r="P16" s="2862"/>
      <c r="Q16" s="2863" t="s">
        <v>3577</v>
      </c>
      <c r="R16" s="2864"/>
      <c r="S16" s="2865"/>
      <c r="T16" s="2861">
        <v>3</v>
      </c>
      <c r="U16" s="2872"/>
      <c r="V16" s="2862"/>
      <c r="W16" s="2863" t="s">
        <v>3579</v>
      </c>
      <c r="X16" s="2865"/>
      <c r="Y16" s="2861">
        <v>0</v>
      </c>
      <c r="Z16" s="2872"/>
      <c r="AA16" s="2862"/>
      <c r="AB16" s="2863" t="s">
        <v>3580</v>
      </c>
      <c r="AC16" s="2864"/>
      <c r="AD16" s="2865"/>
      <c r="AE16" s="2861">
        <v>30</v>
      </c>
      <c r="AF16" s="2862"/>
      <c r="AG16" s="2873" t="s">
        <v>3342</v>
      </c>
      <c r="AH16" s="2874"/>
      <c r="AI16" s="2875"/>
      <c r="AJ16" s="960"/>
      <c r="AK16" s="960"/>
      <c r="AL16" s="960"/>
      <c r="AM16" s="960"/>
      <c r="AN16" s="960"/>
      <c r="AO16" s="960"/>
      <c r="AP16" s="960"/>
      <c r="AQ16" s="960"/>
      <c r="AR16" s="960"/>
      <c r="AS16" s="960"/>
      <c r="AT16" s="960"/>
      <c r="AU16" s="197"/>
      <c r="AV16" s="2861">
        <v>27</v>
      </c>
      <c r="AW16" s="2862"/>
      <c r="AX16" s="2863" t="s">
        <v>3766</v>
      </c>
      <c r="AY16" s="2864"/>
      <c r="AZ16" s="2865"/>
      <c r="BA16" s="2861">
        <v>3</v>
      </c>
      <c r="BB16" s="2862"/>
      <c r="BC16" s="2863" t="s">
        <v>3765</v>
      </c>
      <c r="BD16" s="2864"/>
      <c r="BE16" s="2865"/>
      <c r="BF16" s="2861">
        <v>24</v>
      </c>
      <c r="BG16" s="2872"/>
      <c r="BH16" s="2862"/>
      <c r="BI16" s="2863" t="s">
        <v>3767</v>
      </c>
      <c r="BJ16" s="2864"/>
      <c r="BK16" s="2865"/>
      <c r="BL16" s="2861">
        <v>3</v>
      </c>
      <c r="BM16" s="2872"/>
      <c r="BN16" s="2862"/>
      <c r="BO16" s="2863" t="s">
        <v>3764</v>
      </c>
      <c r="BP16" s="2864"/>
      <c r="BQ16" s="2865"/>
      <c r="BR16" s="2861">
        <v>30</v>
      </c>
      <c r="BS16" s="2862"/>
      <c r="BT16" s="2868" t="s">
        <v>3385</v>
      </c>
      <c r="BU16" s="2963"/>
      <c r="BV16" s="2964"/>
    </row>
    <row r="17" spans="2:74" ht="53.25" customHeight="1" thickTop="1" thickBot="1" x14ac:dyDescent="0.3">
      <c r="B17" s="2852" t="s">
        <v>3729</v>
      </c>
      <c r="C17" s="2853"/>
      <c r="D17" s="2853"/>
      <c r="E17" s="2853"/>
      <c r="F17" s="2853"/>
      <c r="G17" s="2853"/>
      <c r="H17" s="2853"/>
      <c r="I17" s="2854"/>
      <c r="J17" s="2866">
        <f>(J9-J18)/J9</f>
        <v>0.15789473684210525</v>
      </c>
      <c r="K17" s="2867"/>
      <c r="L17" s="2868" t="s">
        <v>3596</v>
      </c>
      <c r="M17" s="2864"/>
      <c r="N17" s="2865"/>
      <c r="O17" s="2866">
        <f>(O9-O18)/O9</f>
        <v>0.224</v>
      </c>
      <c r="P17" s="2867"/>
      <c r="Q17" s="2868" t="s">
        <v>3597</v>
      </c>
      <c r="R17" s="2864"/>
      <c r="S17" s="2865"/>
      <c r="T17" s="2876">
        <f>(T9-T18)/T9</f>
        <v>3.3613445378151259E-2</v>
      </c>
      <c r="U17" s="2877"/>
      <c r="V17" s="2878"/>
      <c r="W17" s="2868" t="s">
        <v>3598</v>
      </c>
      <c r="X17" s="2864"/>
      <c r="Y17" s="2876">
        <v>0</v>
      </c>
      <c r="Z17" s="2877"/>
      <c r="AA17" s="2878"/>
      <c r="AB17" s="2868" t="s">
        <v>3599</v>
      </c>
      <c r="AC17" s="2864"/>
      <c r="AD17" s="2865"/>
      <c r="AE17" s="2876">
        <f xml:space="preserve"> (AE9 - AE18) / AE9</f>
        <v>0.13307984790874525</v>
      </c>
      <c r="AF17" s="2878"/>
      <c r="AG17" s="2868" t="s">
        <v>3600</v>
      </c>
      <c r="AH17" s="2864"/>
      <c r="AI17" s="2865"/>
      <c r="AJ17" s="960"/>
      <c r="AK17" s="960"/>
      <c r="AL17" s="960"/>
      <c r="AM17" s="960"/>
      <c r="AN17" s="960"/>
      <c r="AO17" s="960"/>
      <c r="AP17" s="960"/>
      <c r="AQ17" s="960"/>
      <c r="AR17" s="960"/>
      <c r="AS17" s="960"/>
      <c r="AT17" s="960"/>
      <c r="AU17" s="197"/>
      <c r="AV17" s="2968">
        <f xml:space="preserve"> (AV9 - AV18) / AV9</f>
        <v>0.20979020979020979</v>
      </c>
      <c r="AW17" s="2969"/>
      <c r="AX17" s="2970" t="s">
        <v>3746</v>
      </c>
      <c r="AY17" s="2971"/>
      <c r="AZ17" s="2972"/>
      <c r="BA17" s="2877">
        <f xml:space="preserve"> (BA9 - BA18) / BA9</f>
        <v>0.17647058823529413</v>
      </c>
      <c r="BB17" s="2878"/>
      <c r="BC17" s="2868" t="s">
        <v>3601</v>
      </c>
      <c r="BD17" s="2864"/>
      <c r="BE17" s="2865"/>
      <c r="BF17" s="2876">
        <f xml:space="preserve"> (BF9 - BF18) / BF9</f>
        <v>0.28888888888888886</v>
      </c>
      <c r="BG17" s="2877"/>
      <c r="BH17" s="2878"/>
      <c r="BI17" s="2868" t="s">
        <v>3602</v>
      </c>
      <c r="BJ17" s="2864"/>
      <c r="BK17" s="2865"/>
      <c r="BL17" s="2876">
        <f xml:space="preserve"> (BL9 - BL18) / BL9</f>
        <v>7.5471698113207544E-2</v>
      </c>
      <c r="BM17" s="2877"/>
      <c r="BN17" s="2878"/>
      <c r="BO17" s="2868" t="s">
        <v>3603</v>
      </c>
      <c r="BP17" s="2864"/>
      <c r="BQ17" s="2865"/>
      <c r="BR17" s="2876">
        <f xml:space="preserve"> (BR9 - BR18) / BR9</f>
        <v>0.20624999999999999</v>
      </c>
      <c r="BS17" s="2878"/>
      <c r="BT17" s="2868" t="s">
        <v>3604</v>
      </c>
      <c r="BU17" s="2864"/>
      <c r="BV17" s="2865"/>
    </row>
    <row r="18" spans="2:74" ht="53.25" customHeight="1" thickTop="1" x14ac:dyDescent="0.25">
      <c r="B18" s="2852" t="s">
        <v>3730</v>
      </c>
      <c r="C18" s="2853"/>
      <c r="D18" s="2853"/>
      <c r="E18" s="2853"/>
      <c r="F18" s="2853"/>
      <c r="G18" s="2853"/>
      <c r="H18" s="2853"/>
      <c r="I18" s="2854"/>
      <c r="J18" s="2861">
        <v>16</v>
      </c>
      <c r="K18" s="2862"/>
      <c r="L18" s="2869" t="s">
        <v>3582</v>
      </c>
      <c r="M18" s="2870"/>
      <c r="N18" s="2871"/>
      <c r="O18" s="2861">
        <v>97</v>
      </c>
      <c r="P18" s="2862"/>
      <c r="Q18" s="2869" t="s">
        <v>3583</v>
      </c>
      <c r="R18" s="2870"/>
      <c r="S18" s="2871"/>
      <c r="T18" s="2861">
        <v>115</v>
      </c>
      <c r="U18" s="2872"/>
      <c r="V18" s="2862"/>
      <c r="W18" s="2869" t="s">
        <v>3584</v>
      </c>
      <c r="X18" s="2879"/>
      <c r="Y18" s="2861">
        <v>0</v>
      </c>
      <c r="Z18" s="2872"/>
      <c r="AA18" s="2862"/>
      <c r="AB18" s="2869" t="s">
        <v>3585</v>
      </c>
      <c r="AC18" s="2880"/>
      <c r="AD18" s="2879"/>
      <c r="AE18" s="2861">
        <v>228</v>
      </c>
      <c r="AF18" s="2862"/>
      <c r="AG18" s="2873" t="s">
        <v>3586</v>
      </c>
      <c r="AH18" s="2874"/>
      <c r="AI18" s="2875"/>
      <c r="AJ18" s="936"/>
      <c r="AK18" s="936"/>
      <c r="AL18" s="936"/>
      <c r="AM18" s="936"/>
      <c r="AN18" s="936"/>
      <c r="AO18" s="936"/>
      <c r="AP18" s="936"/>
      <c r="AQ18" s="936"/>
      <c r="AR18" s="936"/>
      <c r="AS18" s="936"/>
      <c r="AT18" s="936"/>
      <c r="AV18" s="2973">
        <v>113</v>
      </c>
      <c r="AW18" s="2974"/>
      <c r="AX18" s="2975" t="s">
        <v>3587</v>
      </c>
      <c r="AY18" s="2976"/>
      <c r="AZ18" s="2977"/>
      <c r="BA18" s="2861">
        <v>14</v>
      </c>
      <c r="BB18" s="2862"/>
      <c r="BC18" s="2869" t="s">
        <v>3588</v>
      </c>
      <c r="BD18" s="2870"/>
      <c r="BE18" s="2871"/>
      <c r="BF18" s="2861">
        <v>64</v>
      </c>
      <c r="BG18" s="2872"/>
      <c r="BH18" s="2862"/>
      <c r="BI18" s="2869" t="s">
        <v>3589</v>
      </c>
      <c r="BJ18" s="2870"/>
      <c r="BK18" s="2871"/>
      <c r="BL18" s="2861">
        <v>49</v>
      </c>
      <c r="BM18" s="2872"/>
      <c r="BN18" s="2862"/>
      <c r="BO18" s="2869" t="s">
        <v>3590</v>
      </c>
      <c r="BP18" s="2870"/>
      <c r="BQ18" s="2871"/>
      <c r="BR18" s="2861">
        <v>127</v>
      </c>
      <c r="BS18" s="2862"/>
      <c r="BT18" s="2868" t="s">
        <v>3386</v>
      </c>
      <c r="BU18" s="2963"/>
      <c r="BV18" s="2964"/>
    </row>
    <row r="19" spans="2:74" ht="75.75" customHeight="1" x14ac:dyDescent="0.25">
      <c r="B19" s="1867" t="s">
        <v>1179</v>
      </c>
      <c r="C19" s="1963"/>
      <c r="D19" s="1963"/>
      <c r="E19" s="1963"/>
      <c r="F19" s="1963"/>
      <c r="G19" s="1963"/>
      <c r="H19" s="1963"/>
      <c r="I19" s="1964"/>
      <c r="J19" s="2861">
        <v>3</v>
      </c>
      <c r="K19" s="2862"/>
      <c r="L19" s="2863" t="s">
        <v>3731</v>
      </c>
      <c r="M19" s="2864"/>
      <c r="N19" s="2865"/>
      <c r="O19" s="1851">
        <v>15</v>
      </c>
      <c r="P19" s="1852"/>
      <c r="Q19" s="2863" t="s">
        <v>3734</v>
      </c>
      <c r="R19" s="2864"/>
      <c r="S19" s="2865"/>
      <c r="T19" s="2881">
        <v>24</v>
      </c>
      <c r="U19" s="2882"/>
      <c r="V19" s="2883"/>
      <c r="W19" s="2863" t="s">
        <v>3735</v>
      </c>
      <c r="X19" s="2865"/>
      <c r="Y19" s="2881">
        <v>0</v>
      </c>
      <c r="Z19" s="2882"/>
      <c r="AA19" s="2883"/>
      <c r="AB19" s="2863" t="s">
        <v>3736</v>
      </c>
      <c r="AC19" s="2864"/>
      <c r="AD19" s="2865"/>
      <c r="AE19" s="1949">
        <v>42</v>
      </c>
      <c r="AF19" s="1951"/>
      <c r="AG19" s="1848" t="s">
        <v>3390</v>
      </c>
      <c r="AH19" s="1849"/>
      <c r="AI19" s="1850"/>
      <c r="AJ19" s="936"/>
      <c r="AK19" s="936"/>
      <c r="AL19" s="936"/>
      <c r="AM19" s="936"/>
      <c r="AN19" s="936"/>
      <c r="AO19" s="936"/>
      <c r="AP19" s="936"/>
      <c r="AQ19" s="936"/>
      <c r="AR19" s="936"/>
      <c r="AS19" s="936"/>
      <c r="AT19" s="936"/>
      <c r="AU19" s="197"/>
      <c r="AV19" s="2978">
        <v>13</v>
      </c>
      <c r="AW19" s="2979"/>
      <c r="AX19" s="2980" t="s">
        <v>3769</v>
      </c>
      <c r="AY19" s="2981"/>
      <c r="AZ19" s="2982"/>
      <c r="BA19" s="2861">
        <v>2</v>
      </c>
      <c r="BB19" s="2862"/>
      <c r="BC19" s="2863" t="s">
        <v>3768</v>
      </c>
      <c r="BD19" s="2864"/>
      <c r="BE19" s="2865"/>
      <c r="BF19" s="2861">
        <v>11</v>
      </c>
      <c r="BG19" s="2872"/>
      <c r="BH19" s="2862"/>
      <c r="BI19" s="2863" t="s">
        <v>3768</v>
      </c>
      <c r="BJ19" s="2864"/>
      <c r="BK19" s="2865"/>
      <c r="BL19" s="2861">
        <v>2</v>
      </c>
      <c r="BM19" s="2872"/>
      <c r="BN19" s="2862"/>
      <c r="BO19" s="2863" t="s">
        <v>3770</v>
      </c>
      <c r="BP19" s="2864"/>
      <c r="BQ19" s="2865"/>
      <c r="BR19" s="2861">
        <v>15</v>
      </c>
      <c r="BS19" s="2862"/>
      <c r="BT19" s="2868" t="s">
        <v>3387</v>
      </c>
      <c r="BU19" s="2963"/>
      <c r="BV19" s="2964"/>
    </row>
    <row r="20" spans="2:74" ht="54.75" customHeight="1" x14ac:dyDescent="0.25">
      <c r="B20" s="2852" t="s">
        <v>3732</v>
      </c>
      <c r="C20" s="2853"/>
      <c r="D20" s="2853"/>
      <c r="E20" s="2853"/>
      <c r="F20" s="2853"/>
      <c r="G20" s="2853"/>
      <c r="H20" s="2853"/>
      <c r="I20" s="2853"/>
      <c r="J20" s="1851">
        <v>18</v>
      </c>
      <c r="K20" s="1852"/>
      <c r="L20" s="1862"/>
      <c r="M20" s="1863"/>
      <c r="N20" s="1864"/>
      <c r="O20" s="1851">
        <v>87</v>
      </c>
      <c r="P20" s="1852"/>
      <c r="Q20" s="1862"/>
      <c r="R20" s="1863"/>
      <c r="S20" s="1864"/>
      <c r="T20" s="1851">
        <v>78</v>
      </c>
      <c r="U20" s="1855"/>
      <c r="V20" s="1852"/>
      <c r="W20" s="951"/>
      <c r="X20" s="952"/>
      <c r="Y20" s="1851">
        <v>0</v>
      </c>
      <c r="Z20" s="1855"/>
      <c r="AA20" s="1852"/>
      <c r="AB20" s="1857"/>
      <c r="AC20" s="1858"/>
      <c r="AD20" s="1859"/>
      <c r="AE20" s="1851">
        <v>180</v>
      </c>
      <c r="AF20" s="1852"/>
      <c r="AG20" s="1857"/>
      <c r="AH20" s="1858"/>
      <c r="AI20" s="1859"/>
      <c r="AJ20" s="961"/>
      <c r="AK20" s="961"/>
      <c r="AL20" s="961"/>
      <c r="AM20" s="961"/>
      <c r="AN20" s="961"/>
      <c r="AO20" s="961"/>
      <c r="AP20" s="961"/>
      <c r="AQ20" s="961"/>
      <c r="AR20" s="961"/>
      <c r="AS20" s="961"/>
      <c r="AT20" s="961"/>
      <c r="AV20" s="1851">
        <v>134</v>
      </c>
      <c r="AW20" s="1852"/>
      <c r="AX20" s="1862"/>
      <c r="AY20" s="1863"/>
      <c r="AZ20" s="1864"/>
      <c r="BA20" s="1851">
        <v>16</v>
      </c>
      <c r="BB20" s="1852"/>
      <c r="BC20" s="1862"/>
      <c r="BD20" s="1863"/>
      <c r="BE20" s="1864"/>
      <c r="BF20" s="1851">
        <v>84</v>
      </c>
      <c r="BG20" s="1855"/>
      <c r="BH20" s="1852"/>
      <c r="BI20" s="1858"/>
      <c r="BJ20" s="1858"/>
      <c r="BK20" s="1859"/>
      <c r="BL20" s="1851">
        <v>50</v>
      </c>
      <c r="BM20" s="1855"/>
      <c r="BN20" s="1852"/>
      <c r="BO20" s="1857"/>
      <c r="BP20" s="1858"/>
      <c r="BQ20" s="1859"/>
      <c r="BR20" s="1851">
        <v>150</v>
      </c>
      <c r="BS20" s="1852"/>
      <c r="BT20" s="1857"/>
      <c r="BU20" s="1858"/>
      <c r="BV20" s="1859"/>
    </row>
    <row r="21" spans="2:74" ht="30.75" customHeight="1" x14ac:dyDescent="0.25">
      <c r="B21" s="2858" t="s">
        <v>3733</v>
      </c>
      <c r="C21" s="2859"/>
      <c r="D21" s="2859"/>
      <c r="E21" s="2859"/>
      <c r="F21" s="2859"/>
      <c r="G21" s="2859"/>
      <c r="H21" s="2859"/>
      <c r="I21" s="2859"/>
      <c r="J21" s="1851">
        <v>2</v>
      </c>
      <c r="K21" s="1852"/>
      <c r="L21" s="1862"/>
      <c r="M21" s="1863"/>
      <c r="N21" s="1864"/>
      <c r="O21" s="1851">
        <v>3</v>
      </c>
      <c r="P21" s="1852"/>
      <c r="Q21" s="1862"/>
      <c r="R21" s="1863"/>
      <c r="S21" s="1864"/>
      <c r="T21" s="1851">
        <v>25</v>
      </c>
      <c r="U21" s="1855"/>
      <c r="V21" s="1852"/>
      <c r="W21" s="951"/>
      <c r="X21" s="952"/>
      <c r="Y21" s="1851">
        <v>0</v>
      </c>
      <c r="Z21" s="1855"/>
      <c r="AA21" s="1852"/>
      <c r="AB21" s="1857"/>
      <c r="AC21" s="1858"/>
      <c r="AD21" s="1859"/>
      <c r="AE21" s="1851">
        <v>30</v>
      </c>
      <c r="AF21" s="1852"/>
      <c r="AG21" s="1857"/>
      <c r="AH21" s="1858"/>
      <c r="AI21" s="1859"/>
      <c r="AJ21" s="961"/>
      <c r="AK21" s="961"/>
      <c r="AL21" s="961"/>
      <c r="AM21" s="961"/>
      <c r="AN21" s="961"/>
      <c r="AO21" s="961"/>
      <c r="AP21" s="961"/>
      <c r="AQ21" s="961"/>
      <c r="AR21" s="961"/>
      <c r="AS21" s="961"/>
      <c r="AT21" s="961"/>
      <c r="AU21" s="197"/>
      <c r="AV21" s="1851">
        <v>0</v>
      </c>
      <c r="AW21" s="1852"/>
      <c r="AX21" s="1862"/>
      <c r="AY21" s="1863"/>
      <c r="AZ21" s="1864"/>
      <c r="BA21" s="1851">
        <v>0</v>
      </c>
      <c r="BB21" s="1852"/>
      <c r="BC21" s="1862"/>
      <c r="BD21" s="1863"/>
      <c r="BE21" s="1864"/>
      <c r="BF21" s="1851">
        <v>0</v>
      </c>
      <c r="BG21" s="1855"/>
      <c r="BH21" s="1852"/>
      <c r="BI21" s="1858"/>
      <c r="BJ21" s="1858"/>
      <c r="BK21" s="1859"/>
      <c r="BL21" s="1851">
        <v>0</v>
      </c>
      <c r="BM21" s="1855"/>
      <c r="BN21" s="1852"/>
      <c r="BO21" s="1857"/>
      <c r="BP21" s="1858"/>
      <c r="BQ21" s="1859"/>
      <c r="BR21" s="1851">
        <f>BF21+BA21</f>
        <v>0</v>
      </c>
      <c r="BS21" s="1852"/>
      <c r="BT21" s="1857"/>
      <c r="BU21" s="1858"/>
      <c r="BV21" s="1859"/>
    </row>
    <row r="22" spans="2:74" ht="64.5" customHeight="1" x14ac:dyDescent="0.25">
      <c r="B22" s="1867" t="s">
        <v>3417</v>
      </c>
      <c r="C22" s="1868"/>
      <c r="D22" s="1868"/>
      <c r="E22" s="1868"/>
      <c r="F22" s="1868"/>
      <c r="G22" s="1868"/>
      <c r="H22" s="1868"/>
      <c r="I22" s="1868"/>
      <c r="J22" s="1851">
        <v>1</v>
      </c>
      <c r="K22" s="1852"/>
      <c r="L22" s="1862"/>
      <c r="M22" s="1863"/>
      <c r="N22" s="1864"/>
      <c r="O22" s="1851">
        <v>8</v>
      </c>
      <c r="P22" s="1852"/>
      <c r="Q22" s="1862"/>
      <c r="R22" s="1863"/>
      <c r="S22" s="1864"/>
      <c r="T22" s="1851">
        <v>4</v>
      </c>
      <c r="U22" s="1855"/>
      <c r="V22" s="1852"/>
      <c r="W22" s="951"/>
      <c r="X22" s="952"/>
      <c r="Y22" s="1851">
        <v>0</v>
      </c>
      <c r="Z22" s="1855"/>
      <c r="AA22" s="1852"/>
      <c r="AB22" s="1857"/>
      <c r="AC22" s="1858"/>
      <c r="AD22" s="1859"/>
      <c r="AE22" s="1851">
        <v>13</v>
      </c>
      <c r="AF22" s="1852"/>
      <c r="AG22" s="1857"/>
      <c r="AH22" s="1858"/>
      <c r="AI22" s="1859"/>
      <c r="AJ22" s="961"/>
      <c r="AK22" s="961"/>
      <c r="AL22" s="961"/>
      <c r="AM22" s="961"/>
      <c r="AN22" s="961"/>
      <c r="AO22" s="961"/>
      <c r="AP22" s="961"/>
      <c r="AQ22" s="961"/>
      <c r="AR22" s="961"/>
      <c r="AS22" s="961"/>
      <c r="AT22" s="961"/>
      <c r="AU22" s="197"/>
      <c r="AV22" s="1851">
        <v>11</v>
      </c>
      <c r="AW22" s="1852"/>
      <c r="AX22" s="1862"/>
      <c r="AY22" s="1863"/>
      <c r="AZ22" s="1864"/>
      <c r="BA22" s="1851">
        <v>1</v>
      </c>
      <c r="BB22" s="1852"/>
      <c r="BC22" s="1862"/>
      <c r="BD22" s="1863"/>
      <c r="BE22" s="1864"/>
      <c r="BF22" s="1851">
        <v>6</v>
      </c>
      <c r="BG22" s="1855"/>
      <c r="BH22" s="1852"/>
      <c r="BI22" s="1858"/>
      <c r="BJ22" s="1858"/>
      <c r="BK22" s="1859"/>
      <c r="BL22" s="1851">
        <v>4</v>
      </c>
      <c r="BM22" s="1855"/>
      <c r="BN22" s="1852"/>
      <c r="BO22" s="1857"/>
      <c r="BP22" s="1858"/>
      <c r="BQ22" s="1859"/>
      <c r="BR22" s="1851">
        <v>13</v>
      </c>
      <c r="BS22" s="1852"/>
      <c r="BT22" s="1857"/>
      <c r="BU22" s="1858"/>
      <c r="BV22" s="1859"/>
    </row>
    <row r="23" spans="2:74" ht="26.25" customHeight="1" x14ac:dyDescent="0.25">
      <c r="B23" s="1865" t="s">
        <v>2494</v>
      </c>
      <c r="C23" s="1866"/>
      <c r="D23" s="1866"/>
      <c r="E23" s="1866"/>
      <c r="F23" s="1866"/>
      <c r="G23" s="1866"/>
      <c r="H23" s="1866"/>
      <c r="I23" s="1866"/>
      <c r="J23" s="1851">
        <v>0</v>
      </c>
      <c r="K23" s="1855"/>
      <c r="L23" s="945"/>
      <c r="M23" s="946"/>
      <c r="N23" s="947"/>
      <c r="O23" s="1851">
        <v>0</v>
      </c>
      <c r="P23" s="1855"/>
      <c r="Q23" s="945"/>
      <c r="R23" s="946"/>
      <c r="S23" s="947"/>
      <c r="T23" s="1851">
        <v>0</v>
      </c>
      <c r="U23" s="1855"/>
      <c r="V23" s="1852"/>
      <c r="W23" s="942"/>
      <c r="X23" s="944"/>
      <c r="Y23" s="1851">
        <v>0</v>
      </c>
      <c r="Z23" s="1855"/>
      <c r="AA23" s="1852"/>
      <c r="AB23" s="942"/>
      <c r="AC23" s="943"/>
      <c r="AD23" s="944"/>
      <c r="AE23" s="1851">
        <v>0</v>
      </c>
      <c r="AF23" s="1852"/>
      <c r="AG23" s="943"/>
      <c r="AH23" s="943"/>
      <c r="AI23" s="944"/>
      <c r="AJ23" s="961"/>
      <c r="AK23" s="961"/>
      <c r="AL23" s="961"/>
      <c r="AM23" s="961"/>
      <c r="AN23" s="961"/>
      <c r="AO23" s="961"/>
      <c r="AP23" s="961"/>
      <c r="AQ23" s="961"/>
      <c r="AR23" s="961"/>
      <c r="AS23" s="961"/>
      <c r="AT23" s="961"/>
      <c r="AU23" s="197"/>
      <c r="AV23" s="1851">
        <v>1</v>
      </c>
      <c r="AW23" s="1855"/>
      <c r="AX23" s="945"/>
      <c r="AY23" s="946"/>
      <c r="AZ23" s="947"/>
      <c r="BA23" s="1851">
        <v>0</v>
      </c>
      <c r="BB23" s="1855"/>
      <c r="BC23" s="945"/>
      <c r="BD23" s="946"/>
      <c r="BE23" s="947"/>
      <c r="BF23" s="1851">
        <v>2</v>
      </c>
      <c r="BG23" s="1855"/>
      <c r="BH23" s="1852"/>
      <c r="BI23" s="942"/>
      <c r="BJ23" s="943"/>
      <c r="BK23" s="944"/>
      <c r="BL23" s="1851">
        <v>0</v>
      </c>
      <c r="BM23" s="1855"/>
      <c r="BN23" s="1852"/>
      <c r="BO23" s="942"/>
      <c r="BP23" s="943"/>
      <c r="BQ23" s="944"/>
      <c r="BR23" s="1851">
        <v>2</v>
      </c>
      <c r="BS23" s="1852"/>
      <c r="BT23" s="943"/>
      <c r="BU23" s="943"/>
      <c r="BV23" s="944"/>
    </row>
    <row r="24" spans="2:74" ht="46.5" customHeight="1" x14ac:dyDescent="0.25">
      <c r="B24" s="1870" t="s">
        <v>2645</v>
      </c>
      <c r="C24" s="1871"/>
      <c r="D24" s="1871"/>
      <c r="E24" s="1871"/>
      <c r="F24" s="1871"/>
      <c r="G24" s="1871"/>
      <c r="H24" s="1871"/>
      <c r="I24" s="1871"/>
      <c r="J24" s="1851">
        <v>15</v>
      </c>
      <c r="K24" s="1852"/>
      <c r="L24" s="1862"/>
      <c r="M24" s="1863"/>
      <c r="N24" s="1864"/>
      <c r="O24" s="1851">
        <v>76</v>
      </c>
      <c r="P24" s="1852"/>
      <c r="Q24" s="1862"/>
      <c r="R24" s="1863"/>
      <c r="S24" s="1864"/>
      <c r="T24" s="1851">
        <v>46</v>
      </c>
      <c r="U24" s="1855"/>
      <c r="V24" s="1852"/>
      <c r="W24" s="950"/>
      <c r="X24" s="952"/>
      <c r="Y24" s="1851">
        <v>0</v>
      </c>
      <c r="Z24" s="1855"/>
      <c r="AA24" s="1852"/>
      <c r="AB24" s="1857"/>
      <c r="AC24" s="1858"/>
      <c r="AD24" s="1859"/>
      <c r="AE24" s="1851">
        <v>137</v>
      </c>
      <c r="AF24" s="1852"/>
      <c r="AG24" s="1857"/>
      <c r="AH24" s="1858"/>
      <c r="AI24" s="1859"/>
      <c r="AJ24" s="961"/>
      <c r="AK24" s="961"/>
      <c r="AL24" s="961"/>
      <c r="AM24" s="961"/>
      <c r="AN24" s="961"/>
      <c r="AO24" s="961"/>
      <c r="AP24" s="961"/>
      <c r="AQ24" s="961"/>
      <c r="AR24" s="961"/>
      <c r="AS24" s="961"/>
      <c r="AT24" s="961"/>
      <c r="AV24" s="1851">
        <f>AV20-AV21-AV22-AV23</f>
        <v>122</v>
      </c>
      <c r="AW24" s="1852"/>
      <c r="AX24" s="1862"/>
      <c r="AY24" s="1863"/>
      <c r="AZ24" s="1864"/>
      <c r="BA24" s="1851">
        <v>15</v>
      </c>
      <c r="BB24" s="1852"/>
      <c r="BC24" s="1862"/>
      <c r="BD24" s="1863"/>
      <c r="BE24" s="1864"/>
      <c r="BF24" s="1851">
        <f>BF20-BF21-BF22-BF23</f>
        <v>76</v>
      </c>
      <c r="BG24" s="1855"/>
      <c r="BH24" s="1852"/>
      <c r="BI24" s="1857"/>
      <c r="BJ24" s="1858"/>
      <c r="BK24" s="1859"/>
      <c r="BL24" s="1851">
        <v>46</v>
      </c>
      <c r="BM24" s="1855"/>
      <c r="BN24" s="1852"/>
      <c r="BO24" s="1857"/>
      <c r="BP24" s="1858"/>
      <c r="BQ24" s="1859"/>
      <c r="BR24" s="1851">
        <v>137</v>
      </c>
      <c r="BS24" s="1852"/>
      <c r="BT24" s="1857"/>
      <c r="BU24" s="1858"/>
      <c r="BV24" s="1859"/>
    </row>
    <row r="25" spans="2:74" ht="8.25" hidden="1" customHeight="1" x14ac:dyDescent="0.25">
      <c r="B25" s="1860"/>
      <c r="C25" s="1861"/>
      <c r="D25" s="1861"/>
      <c r="E25" s="1861"/>
      <c r="F25" s="1861"/>
      <c r="G25" s="1861"/>
      <c r="H25" s="1861"/>
      <c r="I25" s="1869"/>
      <c r="J25" s="1851"/>
      <c r="K25" s="1855"/>
      <c r="L25" s="1855"/>
      <c r="M25" s="1855"/>
      <c r="N25" s="1856"/>
      <c r="O25" s="1851"/>
      <c r="P25" s="1855"/>
      <c r="Q25" s="1855"/>
      <c r="R25" s="1855"/>
      <c r="S25" s="1856"/>
      <c r="T25" s="1851"/>
      <c r="U25" s="1855"/>
      <c r="V25" s="1852"/>
      <c r="W25" s="958"/>
      <c r="X25" s="949"/>
      <c r="Y25" s="1853"/>
      <c r="Z25" s="1854"/>
      <c r="AA25" s="1854"/>
      <c r="AB25" s="1849"/>
      <c r="AC25" s="1849"/>
      <c r="AD25" s="1850"/>
      <c r="AE25" s="1851">
        <f t="shared" ref="AE25" si="0">T25+O25</f>
        <v>0</v>
      </c>
      <c r="AF25" s="1852"/>
      <c r="AG25" s="1848"/>
      <c r="AH25" s="1849"/>
      <c r="AI25" s="1850"/>
      <c r="AJ25" s="936"/>
      <c r="AK25" s="936"/>
      <c r="AL25" s="936"/>
      <c r="AM25" s="936"/>
      <c r="AN25" s="936"/>
      <c r="AO25" s="936"/>
      <c r="AP25" s="936"/>
      <c r="AQ25" s="936"/>
      <c r="AR25" s="936"/>
      <c r="AS25" s="936"/>
      <c r="AT25" s="936"/>
      <c r="AU25" s="197"/>
      <c r="AV25" s="1851"/>
      <c r="AW25" s="1855"/>
      <c r="AX25" s="1855"/>
      <c r="AY25" s="1855"/>
      <c r="AZ25" s="1856"/>
      <c r="BA25" s="1851"/>
      <c r="BB25" s="1855"/>
      <c r="BC25" s="1855"/>
      <c r="BD25" s="1855"/>
      <c r="BE25" s="1856"/>
      <c r="BF25" s="1851"/>
      <c r="BG25" s="1855"/>
      <c r="BH25" s="1852"/>
      <c r="BI25" s="1848"/>
      <c r="BJ25" s="1849"/>
      <c r="BK25" s="1850"/>
      <c r="BL25" s="1853"/>
      <c r="BM25" s="1854"/>
      <c r="BN25" s="1854"/>
      <c r="BO25" s="1849"/>
      <c r="BP25" s="1849"/>
      <c r="BQ25" s="1850"/>
      <c r="BR25" s="1851">
        <f t="shared" ref="BR25" si="1">BF25+BA25</f>
        <v>0</v>
      </c>
      <c r="BS25" s="1852"/>
      <c r="BT25" s="1848"/>
      <c r="BU25" s="1849"/>
      <c r="BV25" s="1850"/>
    </row>
    <row r="26" spans="2:74" ht="54.75" hidden="1" customHeight="1" x14ac:dyDescent="0.25">
      <c r="B26" s="1895" t="s">
        <v>2420</v>
      </c>
      <c r="C26" s="1896"/>
      <c r="D26" s="1896"/>
      <c r="E26" s="1896"/>
      <c r="F26" s="1896"/>
      <c r="G26" s="1896"/>
      <c r="H26" s="1896"/>
      <c r="I26" s="1897"/>
      <c r="J26" s="1898"/>
      <c r="K26" s="1899"/>
      <c r="L26" s="1900"/>
      <c r="M26" s="1901"/>
      <c r="N26" s="1902"/>
      <c r="O26" s="1898"/>
      <c r="P26" s="1899"/>
      <c r="Q26" s="1900"/>
      <c r="R26" s="1901"/>
      <c r="S26" s="1902"/>
      <c r="T26" s="1851"/>
      <c r="U26" s="1855"/>
      <c r="V26" s="1852"/>
      <c r="W26" s="956"/>
      <c r="X26" s="957"/>
      <c r="Y26" s="1903"/>
      <c r="Z26" s="1904"/>
      <c r="AA26" s="1905"/>
      <c r="AB26" s="1906"/>
      <c r="AC26" s="1907"/>
      <c r="AD26" s="1908"/>
      <c r="AE26" s="1851"/>
      <c r="AF26" s="1852"/>
      <c r="AG26" s="1906"/>
      <c r="AH26" s="1907"/>
      <c r="AI26" s="1908"/>
      <c r="AJ26" s="962"/>
      <c r="AK26" s="962"/>
      <c r="AL26" s="962"/>
      <c r="AM26" s="962"/>
      <c r="AN26" s="962"/>
      <c r="AO26" s="962"/>
      <c r="AP26" s="962"/>
      <c r="AQ26" s="962"/>
      <c r="AR26" s="962"/>
      <c r="AS26" s="962"/>
      <c r="AT26" s="962"/>
      <c r="AV26" s="1898"/>
      <c r="AW26" s="1899"/>
      <c r="AX26" s="1900"/>
      <c r="AY26" s="1901"/>
      <c r="AZ26" s="1902"/>
      <c r="BA26" s="1898"/>
      <c r="BB26" s="1899"/>
      <c r="BC26" s="1900"/>
      <c r="BD26" s="1901"/>
      <c r="BE26" s="1902"/>
      <c r="BF26" s="1851"/>
      <c r="BG26" s="1855"/>
      <c r="BH26" s="1852"/>
      <c r="BI26" s="1906"/>
      <c r="BJ26" s="1907"/>
      <c r="BK26" s="1908"/>
      <c r="BL26" s="1903"/>
      <c r="BM26" s="1904"/>
      <c r="BN26" s="1905"/>
      <c r="BO26" s="1906"/>
      <c r="BP26" s="1907"/>
      <c r="BQ26" s="1908"/>
      <c r="BR26" s="1851"/>
      <c r="BS26" s="1852"/>
      <c r="BT26" s="1906"/>
      <c r="BU26" s="1907"/>
      <c r="BV26" s="1908"/>
    </row>
    <row r="27" spans="2:74" ht="8.25" hidden="1" customHeight="1" x14ac:dyDescent="0.25">
      <c r="B27" s="1860"/>
      <c r="C27" s="1861"/>
      <c r="D27" s="1861"/>
      <c r="E27" s="1861"/>
      <c r="F27" s="1861"/>
      <c r="G27" s="1861"/>
      <c r="H27" s="1861"/>
      <c r="I27" s="1869"/>
      <c r="J27" s="1851"/>
      <c r="K27" s="1855"/>
      <c r="L27" s="1855"/>
      <c r="M27" s="1855"/>
      <c r="N27" s="1856"/>
      <c r="O27" s="1851"/>
      <c r="P27" s="1855"/>
      <c r="Q27" s="1855"/>
      <c r="R27" s="1855"/>
      <c r="S27" s="1856"/>
      <c r="T27" s="1851"/>
      <c r="U27" s="1855"/>
      <c r="V27" s="1852"/>
      <c r="W27" s="958"/>
      <c r="X27" s="949"/>
      <c r="Y27" s="1853"/>
      <c r="Z27" s="1854"/>
      <c r="AA27" s="1854"/>
      <c r="AB27" s="1849"/>
      <c r="AC27" s="1849"/>
      <c r="AD27" s="1850"/>
      <c r="AE27" s="1851"/>
      <c r="AF27" s="1852"/>
      <c r="AG27" s="1848"/>
      <c r="AH27" s="1849"/>
      <c r="AI27" s="1850"/>
      <c r="AJ27" s="936"/>
      <c r="AK27" s="936"/>
      <c r="AL27" s="936"/>
      <c r="AM27" s="936"/>
      <c r="AN27" s="936"/>
      <c r="AO27" s="936"/>
      <c r="AP27" s="936"/>
      <c r="AQ27" s="936"/>
      <c r="AR27" s="936"/>
      <c r="AS27" s="936"/>
      <c r="AT27" s="936"/>
      <c r="AU27" s="197"/>
      <c r="AV27" s="1851"/>
      <c r="AW27" s="1855"/>
      <c r="AX27" s="1855"/>
      <c r="AY27" s="1855"/>
      <c r="AZ27" s="1856"/>
      <c r="BA27" s="1851"/>
      <c r="BB27" s="1855"/>
      <c r="BC27" s="1855"/>
      <c r="BD27" s="1855"/>
      <c r="BE27" s="1856"/>
      <c r="BF27" s="1851"/>
      <c r="BG27" s="1855"/>
      <c r="BH27" s="1852"/>
      <c r="BI27" s="1848"/>
      <c r="BJ27" s="1849"/>
      <c r="BK27" s="1850"/>
      <c r="BL27" s="1853"/>
      <c r="BM27" s="1854"/>
      <c r="BN27" s="1854"/>
      <c r="BO27" s="1849"/>
      <c r="BP27" s="1849"/>
      <c r="BQ27" s="1850"/>
      <c r="BR27" s="1851"/>
      <c r="BS27" s="1852"/>
      <c r="BT27" s="1848"/>
      <c r="BU27" s="1849"/>
      <c r="BV27" s="1850"/>
    </row>
    <row r="28" spans="2:74" ht="33.75" customHeight="1" x14ac:dyDescent="0.25">
      <c r="B28" s="1870" t="s">
        <v>2124</v>
      </c>
      <c r="C28" s="1861"/>
      <c r="D28" s="1861"/>
      <c r="E28" s="1861"/>
      <c r="F28" s="1861"/>
      <c r="G28" s="1861"/>
      <c r="H28" s="1861"/>
      <c r="I28" s="1861"/>
      <c r="J28" s="1892">
        <f>J24/J20</f>
        <v>0.83333333333333337</v>
      </c>
      <c r="K28" s="1893"/>
      <c r="L28" s="1862"/>
      <c r="M28" s="1863"/>
      <c r="N28" s="1864"/>
      <c r="O28" s="1892">
        <f>O24/O20</f>
        <v>0.87356321839080464</v>
      </c>
      <c r="P28" s="1893"/>
      <c r="Q28" s="1862"/>
      <c r="R28" s="1863"/>
      <c r="S28" s="1864"/>
      <c r="T28" s="1892">
        <f>T24/T20</f>
        <v>0.58974358974358976</v>
      </c>
      <c r="U28" s="1894"/>
      <c r="V28" s="1893"/>
      <c r="W28" s="950"/>
      <c r="X28" s="952"/>
      <c r="Y28" s="1892">
        <v>0</v>
      </c>
      <c r="Z28" s="1894"/>
      <c r="AA28" s="1893"/>
      <c r="AB28" s="1857"/>
      <c r="AC28" s="1858"/>
      <c r="AD28" s="1859"/>
      <c r="AE28" s="1892">
        <f>AE24/AE20</f>
        <v>0.76111111111111107</v>
      </c>
      <c r="AF28" s="1893"/>
      <c r="AG28" s="1857"/>
      <c r="AH28" s="1858"/>
      <c r="AI28" s="1859"/>
      <c r="AJ28" s="961"/>
      <c r="AK28" s="961"/>
      <c r="AL28" s="961"/>
      <c r="AM28" s="961"/>
      <c r="AN28" s="961"/>
      <c r="AO28" s="961"/>
      <c r="AP28" s="961"/>
      <c r="AQ28" s="961"/>
      <c r="AR28" s="961"/>
      <c r="AS28" s="961"/>
      <c r="AT28" s="961"/>
      <c r="AV28" s="1994"/>
      <c r="AW28" s="1995"/>
      <c r="AX28" s="1862"/>
      <c r="AY28" s="1863"/>
      <c r="AZ28" s="1864"/>
      <c r="BA28" s="1994"/>
      <c r="BB28" s="1995"/>
      <c r="BC28" s="1862"/>
      <c r="BD28" s="1863"/>
      <c r="BE28" s="1864"/>
      <c r="BF28" s="1994"/>
      <c r="BG28" s="1996"/>
      <c r="BH28" s="1995"/>
      <c r="BI28" s="1857"/>
      <c r="BJ28" s="1858"/>
      <c r="BK28" s="1859"/>
      <c r="BL28" s="1994"/>
      <c r="BM28" s="1996"/>
      <c r="BN28" s="1995"/>
      <c r="BO28" s="1857"/>
      <c r="BP28" s="1858"/>
      <c r="BQ28" s="1859"/>
      <c r="BR28" s="1994"/>
      <c r="BS28" s="1995"/>
      <c r="BT28" s="1857"/>
      <c r="BU28" s="1858"/>
      <c r="BV28" s="1859"/>
    </row>
    <row r="29" spans="2:74" ht="8.25" customHeight="1" x14ac:dyDescent="0.25">
      <c r="B29" s="1860"/>
      <c r="C29" s="1861"/>
      <c r="D29" s="1861"/>
      <c r="E29" s="1861"/>
      <c r="F29" s="1861"/>
      <c r="G29" s="1861"/>
      <c r="H29" s="1861"/>
      <c r="I29" s="1861"/>
      <c r="J29" s="1851"/>
      <c r="K29" s="1855"/>
      <c r="L29" s="1855"/>
      <c r="M29" s="1855"/>
      <c r="N29" s="1856"/>
      <c r="O29" s="1851"/>
      <c r="P29" s="1855"/>
      <c r="Q29" s="1855"/>
      <c r="R29" s="1855"/>
      <c r="S29" s="1856"/>
      <c r="T29" s="1851"/>
      <c r="U29" s="1855"/>
      <c r="V29" s="1852"/>
      <c r="W29" s="372"/>
      <c r="X29" s="949"/>
      <c r="Y29" s="1853"/>
      <c r="Z29" s="1854"/>
      <c r="AA29" s="1854"/>
      <c r="AB29" s="1849"/>
      <c r="AC29" s="1849"/>
      <c r="AD29" s="1850"/>
      <c r="AE29" s="1851"/>
      <c r="AF29" s="1852"/>
      <c r="AG29" s="1849"/>
      <c r="AH29" s="1849"/>
      <c r="AI29" s="1850"/>
      <c r="AJ29" s="936"/>
      <c r="AK29" s="936"/>
      <c r="AL29" s="936"/>
      <c r="AM29" s="936"/>
      <c r="AN29" s="936"/>
      <c r="AO29" s="936"/>
      <c r="AP29" s="936"/>
      <c r="AQ29" s="936"/>
      <c r="AR29" s="936"/>
      <c r="AS29" s="936"/>
      <c r="AT29" s="936"/>
      <c r="AU29" s="197"/>
      <c r="AV29" s="1851"/>
      <c r="AW29" s="1855"/>
      <c r="AX29" s="1855"/>
      <c r="AY29" s="1855"/>
      <c r="AZ29" s="1856"/>
      <c r="BA29" s="1851"/>
      <c r="BB29" s="1855"/>
      <c r="BC29" s="1855"/>
      <c r="BD29" s="1855"/>
      <c r="BE29" s="1856"/>
      <c r="BF29" s="1851"/>
      <c r="BG29" s="1855"/>
      <c r="BH29" s="1852"/>
      <c r="BI29" s="1849"/>
      <c r="BJ29" s="1849"/>
      <c r="BK29" s="1850"/>
      <c r="BL29" s="1853"/>
      <c r="BM29" s="1854"/>
      <c r="BN29" s="1854"/>
      <c r="BO29" s="1849"/>
      <c r="BP29" s="1849"/>
      <c r="BQ29" s="1850"/>
      <c r="BR29" s="1851"/>
      <c r="BS29" s="1852"/>
      <c r="BT29" s="1849"/>
      <c r="BU29" s="1849"/>
      <c r="BV29" s="1850"/>
    </row>
    <row r="30" spans="2:74" ht="46.5" customHeight="1" x14ac:dyDescent="0.25">
      <c r="B30" s="1870" t="s">
        <v>3136</v>
      </c>
      <c r="C30" s="1871"/>
      <c r="D30" s="1871"/>
      <c r="E30" s="1871"/>
      <c r="F30" s="1871"/>
      <c r="G30" s="1871"/>
      <c r="H30" s="1871"/>
      <c r="I30" s="1871"/>
      <c r="J30" s="1851">
        <v>0</v>
      </c>
      <c r="K30" s="1852"/>
      <c r="L30" s="1862"/>
      <c r="M30" s="1863"/>
      <c r="N30" s="1864"/>
      <c r="O30" s="1851">
        <v>17</v>
      </c>
      <c r="P30" s="1852"/>
      <c r="Q30" s="1862"/>
      <c r="R30" s="1863"/>
      <c r="S30" s="1864"/>
      <c r="T30" s="1851">
        <v>40</v>
      </c>
      <c r="U30" s="1855"/>
      <c r="V30" s="1852"/>
      <c r="W30" s="950"/>
      <c r="X30" s="952"/>
      <c r="Y30" s="1851">
        <v>0</v>
      </c>
      <c r="Z30" s="1855"/>
      <c r="AA30" s="1852"/>
      <c r="AB30" s="1857"/>
      <c r="AC30" s="1858"/>
      <c r="AD30" s="1859"/>
      <c r="AE30" s="1851">
        <v>57</v>
      </c>
      <c r="AF30" s="1852"/>
      <c r="AG30" s="1857"/>
      <c r="AH30" s="1858"/>
      <c r="AI30" s="1859"/>
      <c r="AJ30" s="961"/>
      <c r="AK30" s="961"/>
      <c r="AL30" s="961"/>
      <c r="AM30" s="961"/>
      <c r="AN30" s="961"/>
      <c r="AO30" s="961"/>
      <c r="AP30" s="961"/>
      <c r="AQ30" s="961"/>
      <c r="AR30" s="961"/>
      <c r="AS30" s="961"/>
      <c r="AT30" s="961"/>
      <c r="AV30" s="1851">
        <v>57</v>
      </c>
      <c r="AW30" s="1852"/>
      <c r="AX30" s="1862"/>
      <c r="AY30" s="1863"/>
      <c r="AZ30" s="1864"/>
      <c r="BA30" s="1851">
        <v>0</v>
      </c>
      <c r="BB30" s="1852"/>
      <c r="BC30" s="1862"/>
      <c r="BD30" s="1863"/>
      <c r="BE30" s="1864"/>
      <c r="BF30" s="1851">
        <v>17</v>
      </c>
      <c r="BG30" s="1855"/>
      <c r="BH30" s="1852"/>
      <c r="BI30" s="1857"/>
      <c r="BJ30" s="1858"/>
      <c r="BK30" s="1859"/>
      <c r="BL30" s="1851">
        <v>40</v>
      </c>
      <c r="BM30" s="1855"/>
      <c r="BN30" s="1852"/>
      <c r="BO30" s="1857"/>
      <c r="BP30" s="1858"/>
      <c r="BQ30" s="1859"/>
      <c r="BR30" s="1851">
        <v>57</v>
      </c>
      <c r="BS30" s="1852"/>
      <c r="BT30" s="1857"/>
      <c r="BU30" s="1858"/>
      <c r="BV30" s="1859"/>
    </row>
    <row r="31" spans="2:74" ht="33.75" customHeight="1" x14ac:dyDescent="0.25">
      <c r="B31" s="1870" t="s">
        <v>3137</v>
      </c>
      <c r="C31" s="1861"/>
      <c r="D31" s="1861"/>
      <c r="E31" s="1861"/>
      <c r="F31" s="1861"/>
      <c r="G31" s="1861"/>
      <c r="H31" s="1861"/>
      <c r="I31" s="1861"/>
      <c r="J31" s="1892">
        <f>J30/J24</f>
        <v>0</v>
      </c>
      <c r="K31" s="1893"/>
      <c r="L31" s="1862"/>
      <c r="M31" s="1863"/>
      <c r="N31" s="1864"/>
      <c r="O31" s="1892">
        <f>O30/O24</f>
        <v>0.22368421052631579</v>
      </c>
      <c r="P31" s="1893"/>
      <c r="Q31" s="1862"/>
      <c r="R31" s="1863"/>
      <c r="S31" s="1864"/>
      <c r="T31" s="1892">
        <f>T30/T24</f>
        <v>0.86956521739130432</v>
      </c>
      <c r="U31" s="1894"/>
      <c r="V31" s="1893"/>
      <c r="W31" s="950"/>
      <c r="X31" s="952"/>
      <c r="Y31" s="1892">
        <v>0</v>
      </c>
      <c r="Z31" s="1894"/>
      <c r="AA31" s="1893"/>
      <c r="AB31" s="1857"/>
      <c r="AC31" s="1858"/>
      <c r="AD31" s="1859"/>
      <c r="AE31" s="1892">
        <f>AE30/AE24</f>
        <v>0.41605839416058393</v>
      </c>
      <c r="AF31" s="1893"/>
      <c r="AG31" s="1857"/>
      <c r="AH31" s="1858"/>
      <c r="AI31" s="1859"/>
      <c r="AJ31" s="961"/>
      <c r="AK31" s="961"/>
      <c r="AL31" s="961"/>
      <c r="AM31" s="961"/>
      <c r="AN31" s="961"/>
      <c r="AO31" s="961"/>
      <c r="AP31" s="961"/>
      <c r="AQ31" s="961"/>
      <c r="AR31" s="961"/>
      <c r="AS31" s="961"/>
      <c r="AT31" s="961"/>
      <c r="AV31" s="1892">
        <f>AV30/AV24</f>
        <v>0.46721311475409838</v>
      </c>
      <c r="AW31" s="1893"/>
      <c r="AX31" s="1862"/>
      <c r="AY31" s="1863"/>
      <c r="AZ31" s="1864"/>
      <c r="BA31" s="1892">
        <f>BA30/BA24</f>
        <v>0</v>
      </c>
      <c r="BB31" s="1893"/>
      <c r="BC31" s="1862"/>
      <c r="BD31" s="1863"/>
      <c r="BE31" s="1864"/>
      <c r="BF31" s="1892">
        <f>BF30/BF24</f>
        <v>0.22368421052631579</v>
      </c>
      <c r="BG31" s="1894"/>
      <c r="BH31" s="1893"/>
      <c r="BI31" s="1857"/>
      <c r="BJ31" s="1858"/>
      <c r="BK31" s="1859"/>
      <c r="BL31" s="1892">
        <f>BL30/BL24</f>
        <v>0.86956521739130432</v>
      </c>
      <c r="BM31" s="1894"/>
      <c r="BN31" s="1893"/>
      <c r="BO31" s="1857"/>
      <c r="BP31" s="1858"/>
      <c r="BQ31" s="1859"/>
      <c r="BR31" s="1892">
        <f>BR30/BR24</f>
        <v>0.41605839416058393</v>
      </c>
      <c r="BS31" s="1893"/>
      <c r="BT31" s="1857"/>
      <c r="BU31" s="1858"/>
      <c r="BV31" s="1859"/>
    </row>
    <row r="32" spans="2:74" ht="8.25" customHeight="1" thickBot="1" x14ac:dyDescent="0.3">
      <c r="B32" s="1947"/>
      <c r="C32" s="1948"/>
      <c r="D32" s="1948"/>
      <c r="E32" s="1948"/>
      <c r="F32" s="1948"/>
      <c r="G32" s="1948"/>
      <c r="H32" s="1948"/>
      <c r="I32" s="1948"/>
      <c r="J32" s="1934"/>
      <c r="K32" s="1934"/>
      <c r="L32" s="1934"/>
      <c r="M32" s="1934"/>
      <c r="N32" s="1934"/>
      <c r="O32" s="1934"/>
      <c r="P32" s="1934"/>
      <c r="Q32" s="1934"/>
      <c r="R32" s="1934"/>
      <c r="S32" s="1934"/>
      <c r="T32" s="1935"/>
      <c r="U32" s="1935"/>
      <c r="V32" s="1935"/>
      <c r="W32" s="953"/>
      <c r="X32" s="953"/>
      <c r="Y32" s="1935"/>
      <c r="Z32" s="1935"/>
      <c r="AA32" s="1935"/>
      <c r="AB32" s="1917"/>
      <c r="AC32" s="1917"/>
      <c r="AD32" s="1917"/>
      <c r="AE32" s="1935"/>
      <c r="AF32" s="1935"/>
      <c r="AG32" s="1917"/>
      <c r="AH32" s="1917"/>
      <c r="AI32" s="1918"/>
      <c r="AJ32" s="936"/>
      <c r="AK32" s="936"/>
      <c r="AL32" s="936"/>
      <c r="AM32" s="936"/>
      <c r="AN32" s="936"/>
      <c r="AO32" s="936"/>
      <c r="AP32" s="936"/>
      <c r="AQ32" s="936"/>
      <c r="AR32" s="936"/>
      <c r="AS32" s="936"/>
      <c r="AT32" s="936"/>
      <c r="AU32" s="197"/>
      <c r="AV32" s="1934"/>
      <c r="AW32" s="1934"/>
      <c r="AX32" s="1934"/>
      <c r="AY32" s="1934"/>
      <c r="AZ32" s="1934"/>
      <c r="BA32" s="1934"/>
      <c r="BB32" s="1934"/>
      <c r="BC32" s="1934"/>
      <c r="BD32" s="1934"/>
      <c r="BE32" s="1934"/>
      <c r="BF32" s="1935"/>
      <c r="BG32" s="1935"/>
      <c r="BH32" s="1935"/>
      <c r="BI32" s="1917"/>
      <c r="BJ32" s="1917"/>
      <c r="BK32" s="1917"/>
      <c r="BL32" s="1935"/>
      <c r="BM32" s="1935"/>
      <c r="BN32" s="1935"/>
      <c r="BO32" s="1917"/>
      <c r="BP32" s="1917"/>
      <c r="BQ32" s="1917"/>
      <c r="BR32" s="1935"/>
      <c r="BS32" s="1935"/>
      <c r="BT32" s="1917"/>
      <c r="BU32" s="1917"/>
      <c r="BV32" s="1918"/>
    </row>
    <row r="33" spans="1:74" ht="54.75" customHeight="1" thickBot="1" x14ac:dyDescent="0.3">
      <c r="B33" s="1931" t="s">
        <v>2495</v>
      </c>
      <c r="C33" s="1932"/>
      <c r="D33" s="1932"/>
      <c r="E33" s="1932"/>
      <c r="F33" s="1932"/>
      <c r="G33" s="1932"/>
      <c r="H33" s="1932"/>
      <c r="I33" s="1933"/>
      <c r="J33" s="1927"/>
      <c r="K33" s="1928"/>
      <c r="L33" s="1919"/>
      <c r="M33" s="1920"/>
      <c r="N33" s="1921"/>
      <c r="O33" s="1927"/>
      <c r="P33" s="1928"/>
      <c r="Q33" s="1919"/>
      <c r="R33" s="1920"/>
      <c r="S33" s="1921"/>
      <c r="T33" s="1922"/>
      <c r="U33" s="1923"/>
      <c r="V33" s="1924"/>
      <c r="W33" s="954"/>
      <c r="X33" s="955"/>
      <c r="Y33" s="1925"/>
      <c r="Z33" s="1923"/>
      <c r="AA33" s="1926"/>
      <c r="AB33" s="1925"/>
      <c r="AC33" s="1923"/>
      <c r="AD33" s="1926"/>
      <c r="AE33" s="1927"/>
      <c r="AF33" s="1928"/>
      <c r="AG33" s="1925"/>
      <c r="AH33" s="1923"/>
      <c r="AI33" s="1926"/>
      <c r="AJ33" s="962"/>
      <c r="AK33" s="962"/>
      <c r="AL33" s="962"/>
      <c r="AM33" s="962"/>
      <c r="AN33" s="962"/>
      <c r="AO33" s="962"/>
      <c r="AP33" s="962"/>
      <c r="AQ33" s="962"/>
      <c r="AR33" s="962"/>
      <c r="AS33" s="962"/>
      <c r="AT33" s="962"/>
      <c r="AV33" s="1927"/>
      <c r="AW33" s="1928"/>
      <c r="AX33" s="1919"/>
      <c r="AY33" s="1920"/>
      <c r="AZ33" s="1921"/>
      <c r="BA33" s="1927"/>
      <c r="BB33" s="1928"/>
      <c r="BC33" s="1919"/>
      <c r="BD33" s="1920"/>
      <c r="BE33" s="1921"/>
      <c r="BF33" s="1922"/>
      <c r="BG33" s="1923"/>
      <c r="BH33" s="1924"/>
      <c r="BI33" s="1925"/>
      <c r="BJ33" s="1923"/>
      <c r="BK33" s="1926"/>
      <c r="BL33" s="1925"/>
      <c r="BM33" s="1923"/>
      <c r="BN33" s="1926"/>
      <c r="BO33" s="1925"/>
      <c r="BP33" s="1923"/>
      <c r="BQ33" s="1926"/>
      <c r="BR33" s="1997">
        <v>12</v>
      </c>
      <c r="BS33" s="1998"/>
      <c r="BT33" s="1925"/>
      <c r="BU33" s="1923"/>
      <c r="BV33" s="1926"/>
    </row>
    <row r="34" spans="1:74" s="115" customFormat="1" ht="8.25" customHeight="1" thickBot="1" x14ac:dyDescent="0.3">
      <c r="B34" s="1943"/>
      <c r="C34" s="1944"/>
      <c r="D34" s="1944"/>
      <c r="E34" s="1944"/>
      <c r="F34" s="1944"/>
      <c r="G34" s="1944"/>
      <c r="H34" s="1944"/>
      <c r="I34" s="1944"/>
      <c r="J34" s="1945"/>
      <c r="K34" s="1945"/>
      <c r="L34" s="1945"/>
      <c r="M34" s="1945"/>
      <c r="N34" s="1945"/>
      <c r="O34" s="1945"/>
      <c r="P34" s="1945"/>
      <c r="Q34" s="1945"/>
      <c r="R34" s="1945"/>
      <c r="S34" s="1945"/>
      <c r="T34" s="1946"/>
      <c r="U34" s="1946"/>
      <c r="V34" s="1946"/>
      <c r="W34" s="966"/>
      <c r="X34" s="966"/>
      <c r="Y34" s="1946"/>
      <c r="Z34" s="1946"/>
      <c r="AA34" s="1946"/>
      <c r="AB34" s="1929"/>
      <c r="AC34" s="1929"/>
      <c r="AD34" s="1929"/>
      <c r="AE34" s="1946"/>
      <c r="AF34" s="1946"/>
      <c r="AG34" s="1929"/>
      <c r="AH34" s="1929"/>
      <c r="AI34" s="1930"/>
      <c r="AJ34" s="967"/>
      <c r="AK34" s="967"/>
      <c r="AL34" s="967"/>
      <c r="AM34" s="967"/>
      <c r="AN34" s="967"/>
      <c r="AO34" s="967"/>
      <c r="AP34" s="967"/>
      <c r="AQ34" s="967"/>
      <c r="AR34" s="967"/>
      <c r="AS34" s="967"/>
      <c r="AT34" s="967"/>
      <c r="AU34" s="948"/>
      <c r="AV34" s="1945"/>
      <c r="AW34" s="1945"/>
      <c r="AX34" s="1945"/>
      <c r="AY34" s="1945"/>
      <c r="AZ34" s="1945"/>
      <c r="BA34" s="1945"/>
      <c r="BB34" s="1945"/>
      <c r="BC34" s="1945"/>
      <c r="BD34" s="1945"/>
      <c r="BE34" s="1945"/>
      <c r="BF34" s="1946"/>
      <c r="BG34" s="1946"/>
      <c r="BH34" s="1946"/>
      <c r="BI34" s="1929"/>
      <c r="BJ34" s="1929"/>
      <c r="BK34" s="1929"/>
      <c r="BL34" s="1946"/>
      <c r="BM34" s="1946"/>
      <c r="BN34" s="1946"/>
      <c r="BO34" s="1929"/>
      <c r="BP34" s="1929"/>
      <c r="BQ34" s="1929"/>
      <c r="BR34" s="1946"/>
      <c r="BS34" s="1946"/>
      <c r="BT34" s="1929"/>
      <c r="BU34" s="1929"/>
      <c r="BV34" s="1930"/>
    </row>
    <row r="35" spans="1:74" ht="29.25" customHeight="1" thickBot="1" x14ac:dyDescent="0.3">
      <c r="A35" s="1008"/>
      <c r="B35" s="2886" t="s">
        <v>3595</v>
      </c>
      <c r="C35" s="2886"/>
      <c r="D35" s="2886"/>
      <c r="E35" s="2886"/>
      <c r="F35" s="2886"/>
      <c r="G35" s="2886"/>
      <c r="H35" s="2886"/>
      <c r="I35" s="2886"/>
      <c r="J35" s="2886"/>
      <c r="K35" s="2886"/>
      <c r="L35" s="2886"/>
      <c r="M35" s="2886"/>
      <c r="N35" s="2886"/>
      <c r="O35" s="2886"/>
      <c r="P35" s="2886"/>
      <c r="Q35" s="2886"/>
      <c r="R35" s="2886"/>
      <c r="S35" s="2886"/>
      <c r="T35" s="2886"/>
      <c r="U35" s="2886"/>
      <c r="V35" s="2886"/>
      <c r="W35" s="2886"/>
      <c r="X35" s="2886"/>
    </row>
    <row r="36" spans="1:74" ht="23.25" customHeight="1" thickBot="1" x14ac:dyDescent="0.3">
      <c r="B36" s="1941" t="s">
        <v>3140</v>
      </c>
      <c r="C36" s="1942"/>
      <c r="D36" s="1942"/>
      <c r="E36" s="1942"/>
      <c r="F36" s="920">
        <v>90</v>
      </c>
      <c r="G36" s="1915" t="s">
        <v>3138</v>
      </c>
      <c r="H36" s="1916"/>
      <c r="J36" s="1941" t="s">
        <v>2741</v>
      </c>
      <c r="K36" s="1942"/>
      <c r="L36" s="920">
        <v>90</v>
      </c>
      <c r="M36" s="1915" t="s">
        <v>3138</v>
      </c>
      <c r="N36" s="1916"/>
      <c r="P36" s="937"/>
      <c r="Q36" s="965" t="s">
        <v>2656</v>
      </c>
      <c r="R36" s="963"/>
      <c r="S36" s="920">
        <v>90</v>
      </c>
      <c r="T36" s="964" t="s">
        <v>3138</v>
      </c>
      <c r="W36" s="965" t="s">
        <v>2657</v>
      </c>
      <c r="X36" s="920">
        <v>90</v>
      </c>
      <c r="Y36" s="1915" t="s">
        <v>3138</v>
      </c>
      <c r="Z36" s="1916"/>
    </row>
    <row r="37" spans="1:74" ht="15.75" thickBot="1" x14ac:dyDescent="0.3"/>
    <row r="38" spans="1:74" x14ac:dyDescent="0.25">
      <c r="B38" s="2002" t="s">
        <v>3095</v>
      </c>
      <c r="C38" s="2003"/>
      <c r="D38" s="2003"/>
      <c r="E38" s="2003"/>
      <c r="F38" s="2003"/>
      <c r="G38" s="2003"/>
      <c r="H38" s="2003"/>
      <c r="I38" s="2003"/>
      <c r="J38" s="2003"/>
      <c r="K38" s="2003"/>
      <c r="L38" s="2003"/>
      <c r="M38" s="2003"/>
      <c r="N38" s="2003"/>
      <c r="O38" s="2004"/>
      <c r="P38" s="937"/>
    </row>
    <row r="39" spans="1:74" ht="39.75" customHeight="1" x14ac:dyDescent="0.25">
      <c r="B39" s="1887" t="s">
        <v>1078</v>
      </c>
      <c r="C39" s="1701"/>
      <c r="D39" s="1701"/>
      <c r="E39" s="1701"/>
      <c r="F39" s="1701"/>
      <c r="G39" s="1701"/>
      <c r="H39" s="1701"/>
      <c r="I39" s="1430" t="s">
        <v>620</v>
      </c>
      <c r="J39" s="1430"/>
      <c r="K39" s="1430"/>
      <c r="L39" s="1430"/>
      <c r="M39" s="1430"/>
      <c r="N39" s="1430"/>
      <c r="O39" s="1431"/>
      <c r="P39" s="938"/>
    </row>
    <row r="40" spans="1:74" ht="39.75" customHeight="1" thickBot="1" x14ac:dyDescent="0.3">
      <c r="B40" s="1888" t="s">
        <v>900</v>
      </c>
      <c r="C40" s="1569"/>
      <c r="D40" s="1569"/>
      <c r="E40" s="1569"/>
      <c r="F40" s="1569"/>
      <c r="G40" s="1569"/>
      <c r="H40" s="1569"/>
      <c r="I40" s="1569" t="s">
        <v>8</v>
      </c>
      <c r="J40" s="1569"/>
      <c r="K40" s="1569"/>
      <c r="L40" s="1569"/>
      <c r="M40" s="1569"/>
      <c r="N40" s="1569"/>
      <c r="O40" s="2005"/>
      <c r="P40" s="539"/>
    </row>
    <row r="41" spans="1:74" ht="19.5" customHeight="1" thickBot="1" x14ac:dyDescent="0.3">
      <c r="B41" s="1999" t="s">
        <v>3102</v>
      </c>
      <c r="C41" s="2000"/>
      <c r="D41" s="2000"/>
      <c r="E41" s="2000"/>
      <c r="F41" s="2000"/>
      <c r="G41" s="2000"/>
      <c r="H41" s="2000"/>
      <c r="I41" s="2000"/>
      <c r="J41" s="2000"/>
      <c r="K41" s="2000"/>
      <c r="L41" s="2000"/>
      <c r="M41" s="2000"/>
      <c r="N41" s="2000"/>
      <c r="O41" s="2001"/>
      <c r="P41" s="937"/>
    </row>
    <row r="42" spans="1:74" ht="15.75" thickBot="1" x14ac:dyDescent="0.3"/>
    <row r="43" spans="1:74" ht="15.75" thickBot="1" x14ac:dyDescent="0.3">
      <c r="B43" s="1911" t="s">
        <v>3094</v>
      </c>
      <c r="C43" s="1912"/>
      <c r="D43" s="1912"/>
      <c r="E43" s="1912"/>
      <c r="F43" s="1909" t="s">
        <v>3096</v>
      </c>
      <c r="G43" s="1909"/>
      <c r="H43" s="1909"/>
      <c r="I43" s="1909"/>
      <c r="J43" s="1909"/>
      <c r="K43" s="1909"/>
      <c r="L43" s="1909"/>
      <c r="M43" s="1909"/>
      <c r="N43" s="1909"/>
      <c r="O43" s="1910"/>
      <c r="P43" s="939"/>
    </row>
    <row r="44" spans="1:74" ht="15.75" thickBot="1" x14ac:dyDescent="0.3">
      <c r="B44" s="934"/>
      <c r="C44" s="940"/>
      <c r="D44" s="940"/>
      <c r="E44" s="940"/>
      <c r="F44" s="941"/>
      <c r="G44" s="941"/>
      <c r="H44" s="941"/>
      <c r="I44" s="941"/>
      <c r="J44" s="941"/>
      <c r="K44" s="941"/>
      <c r="L44" s="941"/>
      <c r="M44" s="941"/>
      <c r="N44" s="941"/>
      <c r="O44" s="935"/>
      <c r="P44" s="939"/>
    </row>
    <row r="45" spans="1:74" x14ac:dyDescent="0.25">
      <c r="B45" s="2887" t="s">
        <v>3351</v>
      </c>
      <c r="C45" s="2888"/>
      <c r="D45" s="2888"/>
      <c r="E45" s="2888"/>
      <c r="F45" s="2889" t="s">
        <v>3353</v>
      </c>
      <c r="G45" s="2889"/>
      <c r="H45" s="2889" t="s">
        <v>3354</v>
      </c>
      <c r="I45" s="2889"/>
      <c r="J45" s="2889" t="s">
        <v>3355</v>
      </c>
      <c r="K45" s="2889"/>
      <c r="L45" s="2889" t="s">
        <v>3356</v>
      </c>
      <c r="M45" s="2889"/>
      <c r="N45" s="2889" t="s">
        <v>3352</v>
      </c>
      <c r="O45" s="2889"/>
      <c r="P45" s="2889" t="s">
        <v>3357</v>
      </c>
      <c r="Q45" s="2889"/>
      <c r="R45" s="2889" t="s">
        <v>3358</v>
      </c>
      <c r="S45" s="2889"/>
      <c r="T45" s="2889" t="s">
        <v>3359</v>
      </c>
      <c r="U45" s="2889"/>
      <c r="V45" s="2889" t="s">
        <v>3360</v>
      </c>
      <c r="W45" s="2889"/>
      <c r="X45" s="2889" t="s">
        <v>3361</v>
      </c>
      <c r="Y45" s="2889"/>
      <c r="Z45" s="2889" t="s">
        <v>3362</v>
      </c>
      <c r="AA45" s="2889"/>
      <c r="AB45" s="2889" t="s">
        <v>3363</v>
      </c>
      <c r="AC45" s="2890"/>
    </row>
    <row r="46" spans="1:74" ht="24" customHeight="1" thickBot="1" x14ac:dyDescent="0.3">
      <c r="B46" s="2891" t="s">
        <v>3346</v>
      </c>
      <c r="C46" s="2892"/>
      <c r="D46" s="2892"/>
      <c r="E46" s="2892"/>
      <c r="F46" s="2893" t="s">
        <v>3364</v>
      </c>
      <c r="G46" s="2893"/>
      <c r="H46" s="2893" t="s">
        <v>3365</v>
      </c>
      <c r="I46" s="2893"/>
      <c r="J46" s="2893" t="s">
        <v>3366</v>
      </c>
      <c r="K46" s="2893"/>
      <c r="L46" s="2893" t="s">
        <v>3367</v>
      </c>
      <c r="M46" s="2893"/>
      <c r="N46" s="2893" t="s">
        <v>3368</v>
      </c>
      <c r="O46" s="2893"/>
      <c r="P46" s="2893" t="s">
        <v>3369</v>
      </c>
      <c r="Q46" s="2893"/>
      <c r="R46" s="2893" t="s">
        <v>3370</v>
      </c>
      <c r="S46" s="2893"/>
      <c r="T46" s="2893" t="s">
        <v>3371</v>
      </c>
      <c r="U46" s="2893"/>
      <c r="V46" s="2893" t="s">
        <v>3372</v>
      </c>
      <c r="W46" s="2893"/>
      <c r="X46" s="2893" t="s">
        <v>3373</v>
      </c>
      <c r="Y46" s="2893"/>
      <c r="Z46" s="2893" t="s">
        <v>3374</v>
      </c>
      <c r="AA46" s="2893"/>
      <c r="AB46" s="2893" t="s">
        <v>3375</v>
      </c>
      <c r="AC46" s="2894"/>
    </row>
    <row r="47" spans="1:74" ht="15.75" thickBot="1" x14ac:dyDescent="0.3"/>
    <row r="48" spans="1:74" ht="30.75" customHeight="1" thickBot="1" x14ac:dyDescent="0.3">
      <c r="B48" s="1304" t="s">
        <v>3737</v>
      </c>
      <c r="C48" s="1305"/>
      <c r="D48" s="1305"/>
      <c r="E48" s="1305"/>
      <c r="F48" s="1305"/>
      <c r="G48" s="1305"/>
      <c r="H48" s="1305"/>
      <c r="I48" s="1305"/>
      <c r="J48" s="1305"/>
      <c r="K48" s="1305"/>
      <c r="L48" s="1305"/>
      <c r="M48" s="1305"/>
      <c r="N48" s="1305"/>
      <c r="O48" s="1306"/>
      <c r="S48" s="1304" t="s">
        <v>1809</v>
      </c>
      <c r="T48" s="1305"/>
      <c r="U48" s="1305"/>
      <c r="V48" s="1305"/>
      <c r="W48" s="1305"/>
      <c r="X48" s="1305"/>
      <c r="Y48" s="1305"/>
      <c r="Z48" s="1305"/>
      <c r="AA48" s="1305"/>
      <c r="AB48" s="1305"/>
      <c r="AC48" s="1305"/>
      <c r="AD48" s="1305"/>
      <c r="AE48" s="1306"/>
    </row>
    <row r="49" spans="2:33" ht="25.5" customHeight="1" thickBot="1" x14ac:dyDescent="0.3">
      <c r="B49" s="2895" t="s">
        <v>3405</v>
      </c>
      <c r="C49" s="2896"/>
      <c r="D49" s="2896"/>
      <c r="E49" s="2061" t="s">
        <v>3103</v>
      </c>
      <c r="F49" s="2062"/>
      <c r="G49" s="2062"/>
      <c r="H49" s="2062"/>
      <c r="I49" s="2062"/>
      <c r="J49" s="2062"/>
      <c r="K49" s="2062"/>
      <c r="L49" s="2062"/>
      <c r="M49" s="2062"/>
      <c r="N49" s="2062"/>
      <c r="O49" s="2063"/>
      <c r="S49" s="2010" t="s">
        <v>933</v>
      </c>
      <c r="T49" s="2011"/>
      <c r="U49" s="2012"/>
      <c r="V49" s="2020" t="s">
        <v>3401</v>
      </c>
      <c r="W49" s="2020"/>
      <c r="X49" s="2020"/>
      <c r="Y49" s="2020"/>
      <c r="Z49" s="2020"/>
      <c r="AA49" s="2020"/>
      <c r="AB49" s="2020"/>
      <c r="AC49" s="2020"/>
      <c r="AD49" s="2020"/>
      <c r="AE49" s="2021"/>
    </row>
    <row r="50" spans="2:33" ht="36.75" customHeight="1" x14ac:dyDescent="0.25">
      <c r="B50" s="2897" t="s">
        <v>3738</v>
      </c>
      <c r="C50" s="2898"/>
      <c r="D50" s="2899"/>
      <c r="E50" s="2064" t="s">
        <v>3104</v>
      </c>
      <c r="F50" s="2064"/>
      <c r="G50" s="2064"/>
      <c r="H50" s="2064"/>
      <c r="I50" s="2064"/>
      <c r="J50" s="2064"/>
      <c r="K50" s="2064"/>
      <c r="L50" s="2064"/>
      <c r="M50" s="2064"/>
      <c r="N50" s="2064"/>
      <c r="O50" s="2065"/>
      <c r="S50" s="2013"/>
      <c r="T50" s="2014"/>
      <c r="U50" s="2015"/>
      <c r="V50" s="1191" t="s">
        <v>1078</v>
      </c>
      <c r="W50" s="1191"/>
      <c r="X50" s="1191"/>
      <c r="Y50" s="1191"/>
      <c r="Z50" s="1191"/>
      <c r="AA50" s="1260" t="s">
        <v>620</v>
      </c>
      <c r="AB50" s="1260"/>
      <c r="AC50" s="1260"/>
      <c r="AD50" s="1260"/>
      <c r="AE50" s="1260"/>
    </row>
    <row r="51" spans="2:33" ht="51" customHeight="1" x14ac:dyDescent="0.25">
      <c r="B51" s="2900"/>
      <c r="C51" s="2901"/>
      <c r="D51" s="2902"/>
      <c r="E51" s="1191" t="s">
        <v>1078</v>
      </c>
      <c r="F51" s="1191"/>
      <c r="G51" s="1191"/>
      <c r="H51" s="1191"/>
      <c r="I51" s="1191"/>
      <c r="J51" s="1260" t="s">
        <v>620</v>
      </c>
      <c r="K51" s="1260"/>
      <c r="L51" s="1260"/>
      <c r="M51" s="1260"/>
      <c r="N51" s="1260"/>
      <c r="O51" s="1261"/>
      <c r="S51" s="2013"/>
      <c r="T51" s="2014"/>
      <c r="U51" s="2015"/>
      <c r="V51" s="1713" t="s">
        <v>3739</v>
      </c>
      <c r="W51" s="1713"/>
      <c r="X51" s="1713"/>
      <c r="Y51" s="1713"/>
      <c r="Z51" s="1713"/>
      <c r="AA51" s="1713" t="s">
        <v>3608</v>
      </c>
      <c r="AB51" s="1713"/>
      <c r="AC51" s="1713"/>
      <c r="AD51" s="1713"/>
      <c r="AE51" s="1713"/>
    </row>
    <row r="52" spans="2:33" ht="35.25" customHeight="1" x14ac:dyDescent="0.25">
      <c r="B52" s="2900"/>
      <c r="C52" s="2901"/>
      <c r="D52" s="2902"/>
      <c r="E52" s="1191" t="s">
        <v>900</v>
      </c>
      <c r="F52" s="1191"/>
      <c r="G52" s="1191"/>
      <c r="H52" s="1191"/>
      <c r="I52" s="1191"/>
      <c r="J52" s="1191" t="s">
        <v>8</v>
      </c>
      <c r="K52" s="1191"/>
      <c r="L52" s="1191"/>
      <c r="M52" s="1191"/>
      <c r="N52" s="1191"/>
      <c r="O52" s="1989"/>
      <c r="S52" s="2013"/>
      <c r="T52" s="2014"/>
      <c r="U52" s="2015"/>
      <c r="V52" s="1191" t="s">
        <v>2218</v>
      </c>
      <c r="W52" s="1191"/>
      <c r="X52" s="1191"/>
      <c r="Y52" s="1191"/>
      <c r="Z52" s="1191"/>
      <c r="AA52" s="1699" t="s">
        <v>2961</v>
      </c>
      <c r="AB52" s="2022"/>
      <c r="AC52" s="2022"/>
      <c r="AD52" s="2022"/>
      <c r="AE52" s="2022"/>
      <c r="AF52" s="1699" t="s">
        <v>2508</v>
      </c>
      <c r="AG52" s="1936"/>
    </row>
    <row r="53" spans="2:33" ht="34.5" customHeight="1" thickBot="1" x14ac:dyDescent="0.3">
      <c r="B53" s="2903"/>
      <c r="C53" s="2904"/>
      <c r="D53" s="2905"/>
      <c r="E53" s="2007" t="s">
        <v>3102</v>
      </c>
      <c r="F53" s="2008"/>
      <c r="G53" s="2008"/>
      <c r="H53" s="2008"/>
      <c r="I53" s="2008"/>
      <c r="J53" s="2008"/>
      <c r="K53" s="2008"/>
      <c r="L53" s="2008"/>
      <c r="M53" s="2008"/>
      <c r="N53" s="2008"/>
      <c r="O53" s="2009"/>
      <c r="S53" s="2013"/>
      <c r="T53" s="2014"/>
      <c r="U53" s="2015"/>
      <c r="V53" s="1191" t="s">
        <v>2129</v>
      </c>
      <c r="W53" s="1288"/>
      <c r="X53" s="1288"/>
      <c r="Y53" s="1288"/>
      <c r="Z53" s="1288"/>
      <c r="AA53" s="2022"/>
      <c r="AB53" s="2022"/>
      <c r="AC53" s="2022"/>
      <c r="AD53" s="2022"/>
      <c r="AE53" s="2022"/>
      <c r="AF53" s="1936"/>
      <c r="AG53" s="1936"/>
    </row>
    <row r="54" spans="2:33" ht="46.5" customHeight="1" thickBot="1" x14ac:dyDescent="0.3">
      <c r="S54" s="2013"/>
      <c r="T54" s="2014"/>
      <c r="U54" s="2016"/>
      <c r="V54" s="1913" t="s">
        <v>3402</v>
      </c>
      <c r="W54" s="1913"/>
      <c r="X54" s="1913"/>
      <c r="Y54" s="1913"/>
      <c r="Z54" s="1913"/>
      <c r="AA54" s="1913"/>
      <c r="AB54" s="1913"/>
      <c r="AC54" s="1913"/>
      <c r="AD54" s="1913"/>
      <c r="AE54" s="1914"/>
    </row>
    <row r="55" spans="2:33" ht="36.75" customHeight="1" thickBot="1" x14ac:dyDescent="0.3">
      <c r="B55" s="1984" t="s">
        <v>3397</v>
      </c>
      <c r="C55" s="1985"/>
      <c r="D55" s="1985"/>
      <c r="E55" s="1985"/>
      <c r="F55" s="1985"/>
      <c r="G55" s="1985"/>
      <c r="H55" s="1985"/>
      <c r="I55" s="1985"/>
      <c r="J55" s="1985"/>
      <c r="K55" s="1985"/>
      <c r="L55" s="1985"/>
      <c r="M55" s="1985"/>
      <c r="N55" s="1985"/>
      <c r="O55" s="1986"/>
      <c r="P55" s="736"/>
      <c r="S55" s="2013"/>
      <c r="T55" s="2014"/>
      <c r="U55" s="2016"/>
      <c r="V55" s="1191" t="s">
        <v>1078</v>
      </c>
      <c r="W55" s="1191"/>
      <c r="X55" s="1191"/>
      <c r="Y55" s="1191"/>
      <c r="Z55" s="1191"/>
      <c r="AA55" s="1286" t="s">
        <v>620</v>
      </c>
      <c r="AB55" s="1341"/>
      <c r="AC55" s="1341"/>
      <c r="AD55" s="1341"/>
      <c r="AE55" s="1342"/>
    </row>
    <row r="56" spans="2:33" ht="51" customHeight="1" thickBot="1" x14ac:dyDescent="0.3">
      <c r="B56" s="1333" t="s">
        <v>1420</v>
      </c>
      <c r="C56" s="1334"/>
      <c r="D56" s="1335"/>
      <c r="E56" s="1333" t="s">
        <v>1412</v>
      </c>
      <c r="F56" s="1334"/>
      <c r="G56" s="1334"/>
      <c r="H56" s="1334"/>
      <c r="I56" s="1335"/>
      <c r="J56" s="1334" t="s">
        <v>1783</v>
      </c>
      <c r="K56" s="1334"/>
      <c r="L56" s="1334"/>
      <c r="M56" s="1334"/>
      <c r="N56" s="1334"/>
      <c r="O56" s="1335"/>
      <c r="P56" s="495"/>
      <c r="S56" s="2013"/>
      <c r="T56" s="2014"/>
      <c r="U56" s="2016"/>
      <c r="V56" s="1713" t="s">
        <v>3739</v>
      </c>
      <c r="W56" s="1713"/>
      <c r="X56" s="1713"/>
      <c r="Y56" s="1713"/>
      <c r="Z56" s="1713"/>
      <c r="AA56" s="1713" t="s">
        <v>3608</v>
      </c>
      <c r="AB56" s="1713"/>
      <c r="AC56" s="1713"/>
      <c r="AD56" s="1713"/>
      <c r="AE56" s="1713"/>
    </row>
    <row r="57" spans="2:33" ht="60.75" customHeight="1" x14ac:dyDescent="0.25">
      <c r="B57" s="2907" t="s">
        <v>933</v>
      </c>
      <c r="C57" s="2908"/>
      <c r="D57" s="2909"/>
      <c r="E57" s="2111" t="s">
        <v>3605</v>
      </c>
      <c r="F57" s="2111"/>
      <c r="G57" s="2111"/>
      <c r="H57" s="2111"/>
      <c r="I57" s="2111"/>
      <c r="J57" s="2111"/>
      <c r="K57" s="2111"/>
      <c r="L57" s="2111"/>
      <c r="M57" s="2111"/>
      <c r="N57" s="2111"/>
      <c r="O57" s="2112"/>
      <c r="S57" s="2013"/>
      <c r="T57" s="2014"/>
      <c r="U57" s="2016"/>
      <c r="V57" s="1399" t="s">
        <v>730</v>
      </c>
      <c r="W57" s="1402"/>
      <c r="X57" s="1402"/>
      <c r="Y57" s="1402"/>
      <c r="Z57" s="1285"/>
      <c r="AA57" s="1399" t="s">
        <v>8</v>
      </c>
      <c r="AB57" s="1402"/>
      <c r="AC57" s="1402"/>
      <c r="AD57" s="1402"/>
      <c r="AE57" s="1973"/>
    </row>
    <row r="58" spans="2:33" ht="46.5" customHeight="1" thickBot="1" x14ac:dyDescent="0.3">
      <c r="B58" s="2910"/>
      <c r="C58" s="2911"/>
      <c r="D58" s="2912"/>
      <c r="E58" s="1713" t="s">
        <v>900</v>
      </c>
      <c r="F58" s="1713"/>
      <c r="G58" s="1713"/>
      <c r="H58" s="1713"/>
      <c r="I58" s="1713"/>
      <c r="J58" s="1713" t="s">
        <v>3744</v>
      </c>
      <c r="K58" s="1713"/>
      <c r="L58" s="1713"/>
      <c r="M58" s="1713"/>
      <c r="N58" s="1713"/>
      <c r="O58" s="2906"/>
      <c r="S58" s="2013"/>
      <c r="T58" s="2014"/>
      <c r="U58" s="2016"/>
      <c r="V58" s="1191" t="s">
        <v>2218</v>
      </c>
      <c r="W58" s="1191"/>
      <c r="X58" s="1191"/>
      <c r="Y58" s="1191"/>
      <c r="Z58" s="1191"/>
      <c r="AA58" s="1205" t="s">
        <v>2962</v>
      </c>
      <c r="AB58" s="2023"/>
      <c r="AC58" s="2023"/>
      <c r="AD58" s="2023"/>
      <c r="AE58" s="2024"/>
      <c r="AF58" s="1937" t="s">
        <v>2508</v>
      </c>
      <c r="AG58" s="1938"/>
    </row>
    <row r="59" spans="2:33" ht="48.75" customHeight="1" x14ac:dyDescent="0.25">
      <c r="B59" s="2907" t="s">
        <v>946</v>
      </c>
      <c r="C59" s="2908"/>
      <c r="D59" s="2909"/>
      <c r="E59" s="2111" t="s">
        <v>3741</v>
      </c>
      <c r="F59" s="2111"/>
      <c r="G59" s="2111"/>
      <c r="H59" s="2111"/>
      <c r="I59" s="2111"/>
      <c r="J59" s="2111"/>
      <c r="K59" s="2111"/>
      <c r="L59" s="2111"/>
      <c r="M59" s="2111"/>
      <c r="N59" s="2111"/>
      <c r="O59" s="2112"/>
      <c r="S59" s="2013"/>
      <c r="T59" s="2014"/>
      <c r="U59" s="2016"/>
      <c r="V59" s="1191" t="s">
        <v>730</v>
      </c>
      <c r="W59" s="1288"/>
      <c r="X59" s="1288"/>
      <c r="Y59" s="1288"/>
      <c r="Z59" s="1288"/>
      <c r="AA59" s="2025"/>
      <c r="AB59" s="2026"/>
      <c r="AC59" s="2026"/>
      <c r="AD59" s="2026"/>
      <c r="AE59" s="2027"/>
      <c r="AF59" s="1939"/>
      <c r="AG59" s="1940"/>
    </row>
    <row r="60" spans="2:33" ht="46.5" customHeight="1" thickBot="1" x14ac:dyDescent="0.3">
      <c r="B60" s="2910"/>
      <c r="C60" s="2911"/>
      <c r="D60" s="2912"/>
      <c r="E60" s="1191" t="s">
        <v>900</v>
      </c>
      <c r="F60" s="1191"/>
      <c r="G60" s="1191"/>
      <c r="H60" s="1191"/>
      <c r="I60" s="1191"/>
      <c r="J60" s="1191" t="s">
        <v>3141</v>
      </c>
      <c r="K60" s="1191"/>
      <c r="L60" s="1191"/>
      <c r="M60" s="1191"/>
      <c r="N60" s="1191"/>
      <c r="O60" s="1989"/>
      <c r="S60" s="2013"/>
      <c r="T60" s="2014"/>
      <c r="U60" s="2016"/>
      <c r="V60" s="1913" t="s">
        <v>3402</v>
      </c>
      <c r="W60" s="1913"/>
      <c r="X60" s="1913"/>
      <c r="Y60" s="1913"/>
      <c r="Z60" s="1913"/>
      <c r="AA60" s="1913"/>
      <c r="AB60" s="1913"/>
      <c r="AC60" s="1913"/>
      <c r="AD60" s="1913"/>
      <c r="AE60" s="1914"/>
    </row>
    <row r="61" spans="2:33" ht="39.75" customHeight="1" x14ac:dyDescent="0.25">
      <c r="B61" s="2928" t="s">
        <v>3398</v>
      </c>
      <c r="C61" s="2929"/>
      <c r="D61" s="2930"/>
      <c r="E61" s="2111" t="s">
        <v>3740</v>
      </c>
      <c r="F61" s="2111"/>
      <c r="G61" s="2111"/>
      <c r="H61" s="2111"/>
      <c r="I61" s="2111"/>
      <c r="J61" s="2111"/>
      <c r="K61" s="2111"/>
      <c r="L61" s="2111"/>
      <c r="M61" s="2111"/>
      <c r="N61" s="2111"/>
      <c r="O61" s="2112"/>
      <c r="S61" s="2013"/>
      <c r="T61" s="2014"/>
      <c r="U61" s="2016"/>
      <c r="V61" s="1191" t="s">
        <v>1078</v>
      </c>
      <c r="W61" s="1191"/>
      <c r="X61" s="1191"/>
      <c r="Y61" s="1191"/>
      <c r="Z61" s="1191"/>
      <c r="AA61" s="1286" t="s">
        <v>620</v>
      </c>
      <c r="AB61" s="1341"/>
      <c r="AC61" s="1341"/>
      <c r="AD61" s="1341"/>
      <c r="AE61" s="1342"/>
    </row>
    <row r="62" spans="2:33" ht="69" customHeight="1" thickBot="1" x14ac:dyDescent="0.3">
      <c r="B62" s="2931"/>
      <c r="C62" s="2932"/>
      <c r="D62" s="2933"/>
      <c r="E62" s="1191" t="s">
        <v>900</v>
      </c>
      <c r="F62" s="1191"/>
      <c r="G62" s="1191"/>
      <c r="H62" s="1191"/>
      <c r="I62" s="1191"/>
      <c r="J62" s="2006" t="s">
        <v>3142</v>
      </c>
      <c r="K62" s="1191"/>
      <c r="L62" s="1191"/>
      <c r="M62" s="1191"/>
      <c r="N62" s="1191"/>
      <c r="O62" s="1989"/>
      <c r="S62" s="2013"/>
      <c r="T62" s="2014"/>
      <c r="U62" s="2016"/>
      <c r="V62" s="1713" t="s">
        <v>3739</v>
      </c>
      <c r="W62" s="1713"/>
      <c r="X62" s="1713"/>
      <c r="Y62" s="1713"/>
      <c r="Z62" s="1713"/>
      <c r="AA62" s="1713" t="s">
        <v>3608</v>
      </c>
      <c r="AB62" s="1713"/>
      <c r="AC62" s="1713"/>
      <c r="AD62" s="1713"/>
      <c r="AE62" s="1713"/>
    </row>
    <row r="63" spans="2:33" ht="38.25" customHeight="1" x14ac:dyDescent="0.25">
      <c r="B63" s="2934" t="s">
        <v>620</v>
      </c>
      <c r="C63" s="2935"/>
      <c r="D63" s="2936"/>
      <c r="E63" s="2111" t="s">
        <v>3742</v>
      </c>
      <c r="F63" s="2111"/>
      <c r="G63" s="2111"/>
      <c r="H63" s="2111"/>
      <c r="I63" s="2111"/>
      <c r="J63" s="2111"/>
      <c r="K63" s="2111"/>
      <c r="L63" s="2111"/>
      <c r="M63" s="2111"/>
      <c r="N63" s="2111"/>
      <c r="O63" s="2112"/>
      <c r="S63" s="2013"/>
      <c r="T63" s="2014"/>
      <c r="U63" s="2016"/>
      <c r="V63" s="1191" t="s">
        <v>730</v>
      </c>
      <c r="W63" s="1191"/>
      <c r="X63" s="1191"/>
      <c r="Y63" s="1191"/>
      <c r="Z63" s="1191"/>
      <c r="AA63" s="1191" t="s">
        <v>1128</v>
      </c>
      <c r="AB63" s="1288"/>
      <c r="AC63" s="1288"/>
      <c r="AD63" s="1288"/>
      <c r="AE63" s="2028"/>
    </row>
    <row r="64" spans="2:33" ht="55.5" customHeight="1" thickBot="1" x14ac:dyDescent="0.3">
      <c r="B64" s="2937"/>
      <c r="C64" s="2938"/>
      <c r="D64" s="2939"/>
      <c r="E64" s="2940" t="s">
        <v>900</v>
      </c>
      <c r="F64" s="1713"/>
      <c r="G64" s="1713"/>
      <c r="H64" s="1713"/>
      <c r="I64" s="1713"/>
      <c r="J64" s="1713" t="s">
        <v>3396</v>
      </c>
      <c r="K64" s="1713"/>
      <c r="L64" s="1713"/>
      <c r="M64" s="1713"/>
      <c r="N64" s="1713"/>
      <c r="O64" s="2906"/>
      <c r="S64" s="2013"/>
      <c r="T64" s="2014"/>
      <c r="U64" s="2016"/>
      <c r="V64" s="1191" t="s">
        <v>793</v>
      </c>
      <c r="W64" s="1288"/>
      <c r="X64" s="1288"/>
      <c r="Y64" s="1288"/>
      <c r="Z64" s="1288"/>
      <c r="AA64" s="1191" t="s">
        <v>8</v>
      </c>
      <c r="AB64" s="1288"/>
      <c r="AC64" s="1288"/>
      <c r="AD64" s="1288"/>
      <c r="AE64" s="2028"/>
      <c r="AF64" s="1937" t="s">
        <v>2509</v>
      </c>
      <c r="AG64" s="2050"/>
    </row>
    <row r="65" spans="2:34" ht="37.5" customHeight="1" thickBot="1" x14ac:dyDescent="0.3">
      <c r="B65" s="2921" t="s">
        <v>3399</v>
      </c>
      <c r="C65" s="2644"/>
      <c r="D65" s="2644"/>
      <c r="E65" s="2055" t="s">
        <v>3743</v>
      </c>
      <c r="F65" s="2056"/>
      <c r="G65" s="2056"/>
      <c r="H65" s="2056"/>
      <c r="I65" s="2056"/>
      <c r="J65" s="2056"/>
      <c r="K65" s="2056"/>
      <c r="L65" s="2056"/>
      <c r="M65" s="2056"/>
      <c r="N65" s="2056"/>
      <c r="O65" s="2057"/>
      <c r="P65" s="933"/>
      <c r="S65" s="2013"/>
      <c r="T65" s="2014"/>
      <c r="U65" s="2016"/>
      <c r="V65" s="1399" t="s">
        <v>779</v>
      </c>
      <c r="W65" s="1402"/>
      <c r="X65" s="1402"/>
      <c r="Y65" s="1402"/>
      <c r="Z65" s="1285"/>
      <c r="AA65" s="1399" t="s">
        <v>1128</v>
      </c>
      <c r="AB65" s="1402"/>
      <c r="AC65" s="1402"/>
      <c r="AD65" s="1402"/>
      <c r="AE65" s="1973"/>
      <c r="AF65" s="2051"/>
      <c r="AG65" s="2052"/>
    </row>
    <row r="66" spans="2:34" ht="39" customHeight="1" thickBot="1" x14ac:dyDescent="0.3">
      <c r="B66" s="2918" t="s">
        <v>3405</v>
      </c>
      <c r="C66" s="2919"/>
      <c r="D66" s="2920"/>
      <c r="E66" s="2916" t="s">
        <v>3609</v>
      </c>
      <c r="F66" s="2916"/>
      <c r="G66" s="2916"/>
      <c r="H66" s="2916"/>
      <c r="I66" s="2916"/>
      <c r="J66" s="2916"/>
      <c r="K66" s="2916"/>
      <c r="L66" s="2916"/>
      <c r="M66" s="2916"/>
      <c r="N66" s="2916"/>
      <c r="O66" s="2917"/>
      <c r="S66" s="2013"/>
      <c r="T66" s="2014"/>
      <c r="U66" s="2016"/>
      <c r="V66" s="1191" t="s">
        <v>2218</v>
      </c>
      <c r="W66" s="1191"/>
      <c r="X66" s="1191"/>
      <c r="Y66" s="1191"/>
      <c r="Z66" s="1191"/>
      <c r="AA66" s="1205" t="s">
        <v>2963</v>
      </c>
      <c r="AB66" s="2023"/>
      <c r="AC66" s="2023"/>
      <c r="AD66" s="2023"/>
      <c r="AE66" s="2024"/>
      <c r="AF66" s="2051"/>
      <c r="AG66" s="2052"/>
    </row>
    <row r="67" spans="2:34" ht="60.75" customHeight="1" thickBot="1" x14ac:dyDescent="0.3">
      <c r="B67" s="2918" t="s">
        <v>3406</v>
      </c>
      <c r="C67" s="2919"/>
      <c r="D67" s="2920"/>
      <c r="E67" s="2916" t="s">
        <v>3609</v>
      </c>
      <c r="F67" s="2916"/>
      <c r="G67" s="2916"/>
      <c r="H67" s="2916"/>
      <c r="I67" s="2916"/>
      <c r="J67" s="2916"/>
      <c r="K67" s="2916"/>
      <c r="L67" s="2916"/>
      <c r="M67" s="2916"/>
      <c r="N67" s="2916"/>
      <c r="O67" s="2917"/>
      <c r="S67" s="2013"/>
      <c r="T67" s="2014"/>
      <c r="U67" s="2016"/>
      <c r="V67" s="1191" t="s">
        <v>793</v>
      </c>
      <c r="W67" s="1288"/>
      <c r="X67" s="1288"/>
      <c r="Y67" s="1288"/>
      <c r="Z67" s="1288"/>
      <c r="AA67" s="2025"/>
      <c r="AB67" s="2026"/>
      <c r="AC67" s="2026"/>
      <c r="AD67" s="2026"/>
      <c r="AE67" s="2027"/>
      <c r="AF67" s="2053"/>
      <c r="AG67" s="2054"/>
    </row>
    <row r="68" spans="2:34" ht="37.5" customHeight="1" thickBot="1" x14ac:dyDescent="0.3">
      <c r="B68" s="2918" t="s">
        <v>3407</v>
      </c>
      <c r="C68" s="2919"/>
      <c r="D68" s="2920"/>
      <c r="E68" s="2916" t="s">
        <v>3609</v>
      </c>
      <c r="F68" s="2916"/>
      <c r="G68" s="2916"/>
      <c r="H68" s="2916"/>
      <c r="I68" s="2916"/>
      <c r="J68" s="2916"/>
      <c r="K68" s="2916"/>
      <c r="L68" s="2916"/>
      <c r="M68" s="2916"/>
      <c r="N68" s="2916"/>
      <c r="O68" s="2917"/>
      <c r="S68" s="2013"/>
      <c r="T68" s="2014"/>
      <c r="U68" s="2016"/>
      <c r="V68" s="1913" t="s">
        <v>3402</v>
      </c>
      <c r="W68" s="1913"/>
      <c r="X68" s="1913"/>
      <c r="Y68" s="1913"/>
      <c r="Z68" s="1913"/>
      <c r="AA68" s="1913"/>
      <c r="AB68" s="1913"/>
      <c r="AC68" s="1913"/>
      <c r="AD68" s="1913"/>
      <c r="AE68" s="1914"/>
    </row>
    <row r="69" spans="2:34" ht="48.75" customHeight="1" thickBot="1" x14ac:dyDescent="0.3">
      <c r="B69" s="2921" t="s">
        <v>3408</v>
      </c>
      <c r="C69" s="2644"/>
      <c r="D69" s="2922"/>
      <c r="E69" s="2916" t="s">
        <v>3609</v>
      </c>
      <c r="F69" s="2916"/>
      <c r="G69" s="2916"/>
      <c r="H69" s="2916"/>
      <c r="I69" s="2916"/>
      <c r="J69" s="2916"/>
      <c r="K69" s="2916"/>
      <c r="L69" s="2916"/>
      <c r="M69" s="2916"/>
      <c r="N69" s="2916"/>
      <c r="O69" s="2917"/>
      <c r="P69" s="736"/>
      <c r="S69" s="2013"/>
      <c r="T69" s="2014"/>
      <c r="U69" s="2016"/>
      <c r="V69" s="1191" t="s">
        <v>1078</v>
      </c>
      <c r="W69" s="1191"/>
      <c r="X69" s="1191"/>
      <c r="Y69" s="1191"/>
      <c r="Z69" s="1191"/>
      <c r="AA69" s="1286" t="s">
        <v>620</v>
      </c>
      <c r="AB69" s="1341"/>
      <c r="AC69" s="1341"/>
      <c r="AD69" s="1341"/>
      <c r="AE69" s="1342"/>
    </row>
    <row r="70" spans="2:34" ht="51" customHeight="1" thickBot="1" x14ac:dyDescent="0.3">
      <c r="B70" s="2921" t="s">
        <v>3409</v>
      </c>
      <c r="C70" s="2644"/>
      <c r="D70" s="2644"/>
      <c r="E70" s="2916" t="s">
        <v>3609</v>
      </c>
      <c r="F70" s="2916"/>
      <c r="G70" s="2916"/>
      <c r="H70" s="2916"/>
      <c r="I70" s="2916"/>
      <c r="J70" s="2916"/>
      <c r="K70" s="2916"/>
      <c r="L70" s="2916"/>
      <c r="M70" s="2916"/>
      <c r="N70" s="2916"/>
      <c r="O70" s="2917"/>
      <c r="P70" s="268"/>
      <c r="S70" s="2013"/>
      <c r="T70" s="2014"/>
      <c r="U70" s="2016"/>
      <c r="V70" s="1713" t="s">
        <v>3739</v>
      </c>
      <c r="W70" s="1713"/>
      <c r="X70" s="1713"/>
      <c r="Y70" s="1713"/>
      <c r="Z70" s="1713"/>
      <c r="AA70" s="1713" t="s">
        <v>3608</v>
      </c>
      <c r="AB70" s="1713"/>
      <c r="AC70" s="1713"/>
      <c r="AD70" s="1713"/>
      <c r="AE70" s="1713"/>
    </row>
    <row r="71" spans="2:34" ht="39.75" customHeight="1" thickBot="1" x14ac:dyDescent="0.3">
      <c r="S71" s="2013"/>
      <c r="T71" s="2014"/>
      <c r="U71" s="2016"/>
      <c r="V71" s="1191" t="s">
        <v>730</v>
      </c>
      <c r="W71" s="1191"/>
      <c r="X71" s="1191"/>
      <c r="Y71" s="1191"/>
      <c r="Z71" s="1191"/>
      <c r="AA71" s="1191" t="s">
        <v>1128</v>
      </c>
      <c r="AB71" s="1288"/>
      <c r="AC71" s="1288"/>
      <c r="AD71" s="1288"/>
      <c r="AE71" s="2028"/>
    </row>
    <row r="72" spans="2:34" ht="36.75" customHeight="1" thickBot="1" x14ac:dyDescent="0.3">
      <c r="B72" s="1984" t="s">
        <v>2127</v>
      </c>
      <c r="C72" s="1985"/>
      <c r="D72" s="1985"/>
      <c r="E72" s="1985"/>
      <c r="F72" s="1985"/>
      <c r="G72" s="1985"/>
      <c r="H72" s="1985"/>
      <c r="I72" s="1985"/>
      <c r="J72" s="1985"/>
      <c r="K72" s="1985"/>
      <c r="L72" s="1985"/>
      <c r="M72" s="1985"/>
      <c r="N72" s="1985"/>
      <c r="O72" s="1986"/>
      <c r="P72" s="781"/>
      <c r="S72" s="2013"/>
      <c r="T72" s="2014"/>
      <c r="U72" s="2016"/>
      <c r="V72" s="1191" t="s">
        <v>793</v>
      </c>
      <c r="W72" s="1288"/>
      <c r="X72" s="1288"/>
      <c r="Y72" s="1288"/>
      <c r="Z72" s="1288"/>
      <c r="AA72" s="1191" t="s">
        <v>2511</v>
      </c>
      <c r="AB72" s="1288"/>
      <c r="AC72" s="1288"/>
      <c r="AD72" s="1288"/>
      <c r="AE72" s="2028"/>
      <c r="AF72" s="1937" t="s">
        <v>2861</v>
      </c>
      <c r="AG72" s="1206"/>
      <c r="AH72" s="1207"/>
    </row>
    <row r="73" spans="2:34" ht="36.75" customHeight="1" thickBot="1" x14ac:dyDescent="0.3">
      <c r="B73" s="1333" t="s">
        <v>1420</v>
      </c>
      <c r="C73" s="1334"/>
      <c r="D73" s="1335"/>
      <c r="E73" s="1333" t="s">
        <v>1412</v>
      </c>
      <c r="F73" s="1334"/>
      <c r="G73" s="1334"/>
      <c r="H73" s="1334"/>
      <c r="I73" s="1335"/>
      <c r="J73" s="1334" t="s">
        <v>1783</v>
      </c>
      <c r="K73" s="1334"/>
      <c r="L73" s="1334"/>
      <c r="M73" s="1334"/>
      <c r="N73" s="1334"/>
      <c r="O73" s="1335"/>
      <c r="P73" s="539"/>
      <c r="S73" s="2013"/>
      <c r="T73" s="2014"/>
      <c r="U73" s="2016"/>
      <c r="V73" s="1191" t="s">
        <v>779</v>
      </c>
      <c r="W73" s="1191"/>
      <c r="X73" s="1191"/>
      <c r="Y73" s="1191"/>
      <c r="Z73" s="1191"/>
      <c r="AA73" s="1191" t="s">
        <v>2496</v>
      </c>
      <c r="AB73" s="1288"/>
      <c r="AC73" s="1288"/>
      <c r="AD73" s="1288"/>
      <c r="AE73" s="2028"/>
      <c r="AF73" s="2033"/>
      <c r="AG73" s="2034"/>
      <c r="AH73" s="2035"/>
    </row>
    <row r="74" spans="2:34" ht="39" customHeight="1" x14ac:dyDescent="0.25">
      <c r="B74" s="2010" t="s">
        <v>933</v>
      </c>
      <c r="C74" s="2011"/>
      <c r="D74" s="2012"/>
      <c r="E74" s="1987" t="s">
        <v>2128</v>
      </c>
      <c r="F74" s="1987"/>
      <c r="G74" s="1987"/>
      <c r="H74" s="1987"/>
      <c r="I74" s="1987"/>
      <c r="J74" s="1987"/>
      <c r="K74" s="1987"/>
      <c r="L74" s="1987"/>
      <c r="M74" s="1987"/>
      <c r="N74" s="1987"/>
      <c r="O74" s="1988"/>
      <c r="S74" s="2013"/>
      <c r="T74" s="2014"/>
      <c r="U74" s="2016"/>
      <c r="V74" s="1191" t="s">
        <v>781</v>
      </c>
      <c r="W74" s="1191"/>
      <c r="X74" s="1191"/>
      <c r="Y74" s="1191"/>
      <c r="Z74" s="1191"/>
      <c r="AA74" s="1191" t="s">
        <v>8</v>
      </c>
      <c r="AB74" s="1288"/>
      <c r="AC74" s="1288"/>
      <c r="AD74" s="1288"/>
      <c r="AE74" s="2028"/>
      <c r="AF74" s="2033"/>
      <c r="AG74" s="2034"/>
      <c r="AH74" s="2035"/>
    </row>
    <row r="75" spans="2:34" ht="39" customHeight="1" x14ac:dyDescent="0.25">
      <c r="B75" s="2013"/>
      <c r="C75" s="2015"/>
      <c r="D75" s="2016"/>
      <c r="E75" s="1191" t="s">
        <v>1078</v>
      </c>
      <c r="F75" s="1191"/>
      <c r="G75" s="1191"/>
      <c r="H75" s="1191"/>
      <c r="I75" s="1191"/>
      <c r="J75" s="1191" t="s">
        <v>937</v>
      </c>
      <c r="K75" s="1191"/>
      <c r="L75" s="1191"/>
      <c r="M75" s="1191"/>
      <c r="N75" s="1191"/>
      <c r="O75" s="1989"/>
      <c r="S75" s="2013"/>
      <c r="T75" s="2014"/>
      <c r="U75" s="2016"/>
      <c r="V75" s="1191" t="s">
        <v>2218</v>
      </c>
      <c r="W75" s="1191"/>
      <c r="X75" s="1191"/>
      <c r="Y75" s="1191"/>
      <c r="Z75" s="1191"/>
      <c r="AA75" s="1205" t="s">
        <v>2964</v>
      </c>
      <c r="AB75" s="2023"/>
      <c r="AC75" s="2023"/>
      <c r="AD75" s="2023"/>
      <c r="AE75" s="2024"/>
      <c r="AF75" s="2033"/>
      <c r="AG75" s="2034"/>
      <c r="AH75" s="2035"/>
    </row>
    <row r="76" spans="2:34" ht="35.25" customHeight="1" thickBot="1" x14ac:dyDescent="0.3">
      <c r="B76" s="2013"/>
      <c r="C76" s="2015"/>
      <c r="D76" s="2016"/>
      <c r="E76" s="2923"/>
      <c r="F76" s="2924" t="s">
        <v>3204</v>
      </c>
      <c r="G76" s="2925"/>
      <c r="H76" s="2925"/>
      <c r="I76" s="2925"/>
      <c r="J76" s="2925"/>
      <c r="K76" s="2925"/>
      <c r="L76" s="2925"/>
      <c r="M76" s="2925"/>
      <c r="N76" s="2925"/>
      <c r="O76" s="2926"/>
      <c r="S76" s="2017"/>
      <c r="T76" s="2018"/>
      <c r="U76" s="2019"/>
      <c r="V76" s="1569" t="s">
        <v>2618</v>
      </c>
      <c r="W76" s="1290"/>
      <c r="X76" s="1290"/>
      <c r="Y76" s="1290"/>
      <c r="Z76" s="1290"/>
      <c r="AA76" s="2037"/>
      <c r="AB76" s="2038"/>
      <c r="AC76" s="2038"/>
      <c r="AD76" s="2038"/>
      <c r="AE76" s="2039"/>
      <c r="AF76" s="2036"/>
      <c r="AG76" s="1209"/>
      <c r="AH76" s="1210"/>
    </row>
    <row r="77" spans="2:34" ht="54.75" customHeight="1" thickBot="1" x14ac:dyDescent="0.3">
      <c r="B77" s="2017"/>
      <c r="C77" s="2018"/>
      <c r="D77" s="2019"/>
      <c r="E77" s="1664" t="s">
        <v>3739</v>
      </c>
      <c r="F77" s="1664"/>
      <c r="G77" s="1664"/>
      <c r="H77" s="1664"/>
      <c r="I77" s="1664"/>
      <c r="J77" s="1664">
        <v>6</v>
      </c>
      <c r="K77" s="1664"/>
      <c r="L77" s="1664"/>
      <c r="M77" s="1664"/>
      <c r="N77" s="1664"/>
      <c r="O77" s="2927"/>
      <c r="S77" s="2913" t="s">
        <v>946</v>
      </c>
      <c r="T77" s="2914"/>
      <c r="U77" s="2914"/>
      <c r="V77" s="2941" t="s">
        <v>3410</v>
      </c>
      <c r="W77" s="2942"/>
      <c r="X77" s="2942"/>
      <c r="Y77" s="2942"/>
      <c r="Z77" s="2942"/>
      <c r="AA77" s="2942"/>
      <c r="AB77" s="2942"/>
      <c r="AC77" s="2942"/>
      <c r="AD77" s="2942"/>
      <c r="AE77" s="2943"/>
    </row>
    <row r="78" spans="2:34" ht="35.25" customHeight="1" thickBot="1" x14ac:dyDescent="0.3">
      <c r="B78" s="1872" t="s">
        <v>946</v>
      </c>
      <c r="C78" s="1873"/>
      <c r="D78" s="1874"/>
      <c r="E78" s="2111" t="s">
        <v>3419</v>
      </c>
      <c r="F78" s="2111"/>
      <c r="G78" s="2111"/>
      <c r="H78" s="2111"/>
      <c r="I78" s="2111"/>
      <c r="J78" s="2111"/>
      <c r="K78" s="2111"/>
      <c r="L78" s="2111"/>
      <c r="M78" s="2111"/>
      <c r="N78" s="2111"/>
      <c r="O78" s="2112"/>
      <c r="S78" s="2913" t="s">
        <v>3398</v>
      </c>
      <c r="T78" s="2914"/>
      <c r="U78" s="2914"/>
      <c r="V78" s="2941" t="s">
        <v>3410</v>
      </c>
      <c r="W78" s="2942"/>
      <c r="X78" s="2942"/>
      <c r="Y78" s="2942"/>
      <c r="Z78" s="2942"/>
      <c r="AA78" s="2942"/>
      <c r="AB78" s="2942"/>
      <c r="AC78" s="2942"/>
      <c r="AD78" s="2942"/>
      <c r="AE78" s="2943"/>
    </row>
    <row r="79" spans="2:34" ht="36.75" customHeight="1" thickBot="1" x14ac:dyDescent="0.3">
      <c r="B79" s="1872" t="s">
        <v>3398</v>
      </c>
      <c r="C79" s="1873"/>
      <c r="D79" s="1874"/>
      <c r="E79" s="2111" t="s">
        <v>3419</v>
      </c>
      <c r="F79" s="2111"/>
      <c r="G79" s="2111"/>
      <c r="H79" s="2111"/>
      <c r="I79" s="2111"/>
      <c r="J79" s="2111"/>
      <c r="K79" s="2111"/>
      <c r="L79" s="2111"/>
      <c r="M79" s="2111"/>
      <c r="N79" s="2111"/>
      <c r="O79" s="2112"/>
      <c r="S79" s="2913" t="s">
        <v>620</v>
      </c>
      <c r="T79" s="2914"/>
      <c r="U79" s="2914"/>
      <c r="V79" s="2941" t="s">
        <v>3410</v>
      </c>
      <c r="W79" s="2942"/>
      <c r="X79" s="2942"/>
      <c r="Y79" s="2942"/>
      <c r="Z79" s="2942"/>
      <c r="AA79" s="2942"/>
      <c r="AB79" s="2942"/>
      <c r="AC79" s="2942"/>
      <c r="AD79" s="2942"/>
      <c r="AE79" s="2943"/>
    </row>
    <row r="80" spans="2:34" ht="37.5" customHeight="1" thickBot="1" x14ac:dyDescent="0.3">
      <c r="B80" s="1872" t="s">
        <v>620</v>
      </c>
      <c r="C80" s="1873"/>
      <c r="D80" s="1874"/>
      <c r="E80" s="2111" t="s">
        <v>3419</v>
      </c>
      <c r="F80" s="2111"/>
      <c r="G80" s="2111"/>
      <c r="H80" s="2111"/>
      <c r="I80" s="2111"/>
      <c r="J80" s="2111"/>
      <c r="K80" s="2111"/>
      <c r="L80" s="2111"/>
      <c r="M80" s="2111"/>
      <c r="N80" s="2111"/>
      <c r="O80" s="2112"/>
      <c r="S80" s="2913" t="s">
        <v>3399</v>
      </c>
      <c r="T80" s="2914"/>
      <c r="U80" s="2914"/>
      <c r="V80" s="2944" t="s">
        <v>3411</v>
      </c>
      <c r="W80" s="2945"/>
      <c r="X80" s="2945"/>
      <c r="Y80" s="2945"/>
      <c r="Z80" s="2945"/>
      <c r="AA80" s="2945"/>
      <c r="AB80" s="2945"/>
      <c r="AC80" s="2945"/>
      <c r="AD80" s="2945"/>
      <c r="AE80" s="2946"/>
    </row>
    <row r="81" spans="2:31" ht="35.25" customHeight="1" thickBot="1" x14ac:dyDescent="0.3">
      <c r="B81" s="1872" t="s">
        <v>3399</v>
      </c>
      <c r="C81" s="1873"/>
      <c r="D81" s="1874"/>
      <c r="E81" s="2073" t="s">
        <v>3400</v>
      </c>
      <c r="F81" s="2074"/>
      <c r="G81" s="2074"/>
      <c r="H81" s="2074"/>
      <c r="I81" s="2074"/>
      <c r="J81" s="2074"/>
      <c r="K81" s="2074"/>
      <c r="L81" s="2074"/>
      <c r="M81" s="2074"/>
      <c r="N81" s="2074"/>
      <c r="O81" s="2075"/>
      <c r="P81" s="932"/>
      <c r="S81" s="2913" t="s">
        <v>3405</v>
      </c>
      <c r="T81" s="2914"/>
      <c r="U81" s="2915"/>
      <c r="V81" s="2941" t="s">
        <v>3609</v>
      </c>
      <c r="W81" s="2942"/>
      <c r="X81" s="2942"/>
      <c r="Y81" s="2942"/>
      <c r="Z81" s="2942"/>
      <c r="AA81" s="2942"/>
      <c r="AB81" s="2942"/>
      <c r="AC81" s="2942"/>
      <c r="AD81" s="2942"/>
      <c r="AE81" s="2943"/>
    </row>
    <row r="82" spans="2:31" ht="39.75" customHeight="1" thickBot="1" x14ac:dyDescent="0.3">
      <c r="B82" s="2918" t="s">
        <v>3405</v>
      </c>
      <c r="C82" s="2919"/>
      <c r="D82" s="2920"/>
      <c r="E82" s="2111" t="s">
        <v>3609</v>
      </c>
      <c r="F82" s="2111"/>
      <c r="G82" s="2111"/>
      <c r="H82" s="2111"/>
      <c r="I82" s="2111"/>
      <c r="J82" s="2111"/>
      <c r="K82" s="2111"/>
      <c r="L82" s="2111"/>
      <c r="M82" s="2111"/>
      <c r="N82" s="2111"/>
      <c r="O82" s="2112"/>
      <c r="P82" s="781"/>
      <c r="S82" s="2913" t="s">
        <v>3406</v>
      </c>
      <c r="T82" s="2914"/>
      <c r="U82" s="2915"/>
      <c r="V82" s="2941" t="s">
        <v>3609</v>
      </c>
      <c r="W82" s="2942"/>
      <c r="X82" s="2942"/>
      <c r="Y82" s="2942"/>
      <c r="Z82" s="2942"/>
      <c r="AA82" s="2942"/>
      <c r="AB82" s="2942"/>
      <c r="AC82" s="2942"/>
      <c r="AD82" s="2942"/>
      <c r="AE82" s="2943"/>
    </row>
    <row r="83" spans="2:31" ht="39.75" customHeight="1" thickBot="1" x14ac:dyDescent="0.3">
      <c r="B83" s="2918" t="s">
        <v>3406</v>
      </c>
      <c r="C83" s="2919"/>
      <c r="D83" s="2920"/>
      <c r="E83" s="2111" t="s">
        <v>3609</v>
      </c>
      <c r="F83" s="2111"/>
      <c r="G83" s="2111"/>
      <c r="H83" s="2111"/>
      <c r="I83" s="2111"/>
      <c r="J83" s="2111"/>
      <c r="K83" s="2111"/>
      <c r="L83" s="2111"/>
      <c r="M83" s="2111"/>
      <c r="N83" s="2111"/>
      <c r="O83" s="2112"/>
      <c r="P83" s="781"/>
      <c r="S83" s="2913" t="s">
        <v>3407</v>
      </c>
      <c r="T83" s="2914"/>
      <c r="U83" s="2915"/>
      <c r="V83" s="2941" t="s">
        <v>3609</v>
      </c>
      <c r="W83" s="2942"/>
      <c r="X83" s="2942"/>
      <c r="Y83" s="2942"/>
      <c r="Z83" s="2942"/>
      <c r="AA83" s="2942"/>
      <c r="AB83" s="2942"/>
      <c r="AC83" s="2942"/>
      <c r="AD83" s="2942"/>
      <c r="AE83" s="2943"/>
    </row>
    <row r="84" spans="2:31" ht="33.75" customHeight="1" thickBot="1" x14ac:dyDescent="0.3">
      <c r="B84" s="2918" t="s">
        <v>3407</v>
      </c>
      <c r="C84" s="2919"/>
      <c r="D84" s="2920"/>
      <c r="E84" s="2111" t="s">
        <v>3609</v>
      </c>
      <c r="F84" s="2111"/>
      <c r="G84" s="2111"/>
      <c r="H84" s="2111"/>
      <c r="I84" s="2111"/>
      <c r="J84" s="2111"/>
      <c r="K84" s="2111"/>
      <c r="L84" s="2111"/>
      <c r="M84" s="2111"/>
      <c r="N84" s="2111"/>
      <c r="O84" s="2112"/>
      <c r="P84" s="933"/>
      <c r="S84" s="2913" t="s">
        <v>3408</v>
      </c>
      <c r="T84" s="2914"/>
      <c r="U84" s="2915"/>
      <c r="V84" s="2941" t="s">
        <v>3609</v>
      </c>
      <c r="W84" s="2942"/>
      <c r="X84" s="2942"/>
      <c r="Y84" s="2942"/>
      <c r="Z84" s="2942"/>
      <c r="AA84" s="2942"/>
      <c r="AB84" s="2942"/>
      <c r="AC84" s="2942"/>
      <c r="AD84" s="2942"/>
      <c r="AE84" s="2943"/>
    </row>
    <row r="85" spans="2:31" ht="57" customHeight="1" thickBot="1" x14ac:dyDescent="0.3">
      <c r="B85" s="2921" t="s">
        <v>3408</v>
      </c>
      <c r="C85" s="2644"/>
      <c r="D85" s="2922"/>
      <c r="E85" s="2111" t="s">
        <v>3609</v>
      </c>
      <c r="F85" s="2111"/>
      <c r="G85" s="2111"/>
      <c r="H85" s="2111"/>
      <c r="I85" s="2111"/>
      <c r="J85" s="2111"/>
      <c r="K85" s="2111"/>
      <c r="L85" s="2111"/>
      <c r="M85" s="2111"/>
      <c r="N85" s="2111"/>
      <c r="O85" s="2112"/>
      <c r="P85" s="933"/>
      <c r="S85" s="2913" t="s">
        <v>3409</v>
      </c>
      <c r="T85" s="2914"/>
      <c r="U85" s="2914"/>
      <c r="V85" s="2941" t="s">
        <v>3609</v>
      </c>
      <c r="W85" s="2942"/>
      <c r="X85" s="2942"/>
      <c r="Y85" s="2942"/>
      <c r="Z85" s="2942"/>
      <c r="AA85" s="2942"/>
      <c r="AB85" s="2942"/>
      <c r="AC85" s="2942"/>
      <c r="AD85" s="2942"/>
      <c r="AE85" s="2943"/>
    </row>
    <row r="86" spans="2:31" ht="36.75" customHeight="1" thickBot="1" x14ac:dyDescent="0.3">
      <c r="B86" s="2921" t="s">
        <v>3409</v>
      </c>
      <c r="C86" s="2644"/>
      <c r="D86" s="2644"/>
      <c r="E86" s="2103" t="s">
        <v>3609</v>
      </c>
      <c r="F86" s="2103"/>
      <c r="G86" s="2103"/>
      <c r="H86" s="2103"/>
      <c r="I86" s="2103"/>
      <c r="J86" s="2103"/>
      <c r="K86" s="2103"/>
      <c r="L86" s="2103"/>
      <c r="M86" s="2103"/>
      <c r="N86" s="2103"/>
      <c r="O86" s="2104"/>
    </row>
    <row r="87" spans="2:31" ht="34.5" customHeight="1" thickBot="1" x14ac:dyDescent="0.3">
      <c r="S87" s="1984" t="s">
        <v>1792</v>
      </c>
      <c r="T87" s="1985"/>
      <c r="U87" s="1985"/>
      <c r="V87" s="1985"/>
      <c r="W87" s="1985"/>
      <c r="X87" s="1985"/>
      <c r="Y87" s="1985"/>
      <c r="Z87" s="1985"/>
      <c r="AA87" s="1985"/>
      <c r="AB87" s="1985"/>
      <c r="AC87" s="1985"/>
      <c r="AD87" s="1985"/>
      <c r="AE87" s="1986"/>
    </row>
    <row r="88" spans="2:31" ht="36" customHeight="1" thickBot="1" x14ac:dyDescent="0.3">
      <c r="B88" s="1984" t="s">
        <v>1807</v>
      </c>
      <c r="C88" s="1985"/>
      <c r="D88" s="1985"/>
      <c r="E88" s="1985"/>
      <c r="F88" s="1985"/>
      <c r="G88" s="1985"/>
      <c r="H88" s="1985"/>
      <c r="I88" s="1985"/>
      <c r="J88" s="1985"/>
      <c r="K88" s="1985"/>
      <c r="L88" s="1985"/>
      <c r="M88" s="1985"/>
      <c r="N88" s="1985"/>
      <c r="O88" s="1986"/>
      <c r="S88" s="1872" t="s">
        <v>933</v>
      </c>
      <c r="T88" s="1873"/>
      <c r="U88" s="1874"/>
      <c r="V88" s="2073" t="s">
        <v>2137</v>
      </c>
      <c r="W88" s="2074"/>
      <c r="X88" s="2074"/>
      <c r="Y88" s="2074"/>
      <c r="Z88" s="2074"/>
      <c r="AA88" s="2074"/>
      <c r="AB88" s="2074"/>
      <c r="AC88" s="2074"/>
      <c r="AD88" s="2074"/>
      <c r="AE88" s="2075"/>
    </row>
    <row r="89" spans="2:31" ht="36.75" customHeight="1" thickBot="1" x14ac:dyDescent="0.3">
      <c r="B89" s="1875" t="s">
        <v>1420</v>
      </c>
      <c r="C89" s="1876"/>
      <c r="D89" s="1876"/>
      <c r="E89" s="1876" t="s">
        <v>1412</v>
      </c>
      <c r="F89" s="1876"/>
      <c r="G89" s="1876"/>
      <c r="H89" s="1876"/>
      <c r="I89" s="1876"/>
      <c r="J89" s="1876" t="s">
        <v>1783</v>
      </c>
      <c r="K89" s="1876"/>
      <c r="L89" s="1876"/>
      <c r="M89" s="1876"/>
      <c r="N89" s="1876"/>
      <c r="O89" s="2076"/>
      <c r="S89" s="1872" t="s">
        <v>946</v>
      </c>
      <c r="T89" s="1873"/>
      <c r="U89" s="1874"/>
      <c r="V89" s="2073" t="s">
        <v>2138</v>
      </c>
      <c r="W89" s="2074"/>
      <c r="X89" s="2074"/>
      <c r="Y89" s="2074"/>
      <c r="Z89" s="2074"/>
      <c r="AA89" s="2074"/>
      <c r="AB89" s="2074"/>
      <c r="AC89" s="2074"/>
      <c r="AD89" s="2074"/>
      <c r="AE89" s="2075"/>
    </row>
    <row r="90" spans="2:31" ht="36" customHeight="1" thickBot="1" x14ac:dyDescent="0.3">
      <c r="B90" s="1877" t="s">
        <v>933</v>
      </c>
      <c r="C90" s="1878"/>
      <c r="D90" s="1879"/>
      <c r="E90" s="1889" t="s">
        <v>3401</v>
      </c>
      <c r="F90" s="1890"/>
      <c r="G90" s="1890"/>
      <c r="H90" s="1890"/>
      <c r="I90" s="1890"/>
      <c r="J90" s="1890"/>
      <c r="K90" s="1890"/>
      <c r="L90" s="1890"/>
      <c r="M90" s="1890"/>
      <c r="N90" s="1890"/>
      <c r="O90" s="1891"/>
      <c r="S90" s="1872" t="s">
        <v>3398</v>
      </c>
      <c r="T90" s="1873"/>
      <c r="U90" s="1874"/>
      <c r="V90" s="2073" t="s">
        <v>3424</v>
      </c>
      <c r="W90" s="2074"/>
      <c r="X90" s="2074"/>
      <c r="Y90" s="2074"/>
      <c r="Z90" s="2074"/>
      <c r="AA90" s="2074"/>
      <c r="AB90" s="2074"/>
      <c r="AC90" s="2074"/>
      <c r="AD90" s="2074"/>
      <c r="AE90" s="2075"/>
    </row>
    <row r="91" spans="2:31" ht="36" customHeight="1" thickBot="1" x14ac:dyDescent="0.3">
      <c r="B91" s="1880"/>
      <c r="C91" s="1881"/>
      <c r="D91" s="1882"/>
      <c r="E91" s="1419" t="s">
        <v>1078</v>
      </c>
      <c r="F91" s="1420"/>
      <c r="G91" s="1420"/>
      <c r="H91" s="1420"/>
      <c r="I91" s="1420"/>
      <c r="J91" s="1274" t="s">
        <v>620</v>
      </c>
      <c r="K91" s="1274"/>
      <c r="L91" s="1274"/>
      <c r="M91" s="1274"/>
      <c r="N91" s="1274"/>
      <c r="O91" s="1275"/>
      <c r="S91" s="1872" t="s">
        <v>620</v>
      </c>
      <c r="T91" s="1873"/>
      <c r="U91" s="1874"/>
      <c r="V91" s="2073" t="s">
        <v>3428</v>
      </c>
      <c r="W91" s="2074"/>
      <c r="X91" s="2074"/>
      <c r="Y91" s="2074"/>
      <c r="Z91" s="2074"/>
      <c r="AA91" s="2074"/>
      <c r="AB91" s="2074"/>
      <c r="AC91" s="2074"/>
      <c r="AD91" s="2074"/>
      <c r="AE91" s="2075"/>
    </row>
    <row r="92" spans="2:31" ht="36" customHeight="1" thickBot="1" x14ac:dyDescent="0.3">
      <c r="B92" s="1880"/>
      <c r="C92" s="1881"/>
      <c r="D92" s="1882"/>
      <c r="E92" s="2947" t="s">
        <v>3739</v>
      </c>
      <c r="F92" s="1713"/>
      <c r="G92" s="1713"/>
      <c r="H92" s="1713"/>
      <c r="I92" s="1713"/>
      <c r="J92" s="1713" t="s">
        <v>3608</v>
      </c>
      <c r="K92" s="1713"/>
      <c r="L92" s="1713"/>
      <c r="M92" s="1713"/>
      <c r="N92" s="1713"/>
      <c r="O92" s="2906"/>
      <c r="S92" s="1872" t="s">
        <v>2125</v>
      </c>
      <c r="T92" s="1873"/>
      <c r="U92" s="1873"/>
      <c r="V92" s="2073" t="s">
        <v>2139</v>
      </c>
      <c r="W92" s="2074"/>
      <c r="X92" s="2074"/>
      <c r="Y92" s="2074"/>
      <c r="Z92" s="2074"/>
      <c r="AA92" s="2074"/>
      <c r="AB92" s="2074"/>
      <c r="AC92" s="2074"/>
      <c r="AD92" s="2074"/>
      <c r="AE92" s="2075"/>
    </row>
    <row r="93" spans="2:31" ht="35.25" customHeight="1" thickBot="1" x14ac:dyDescent="0.3">
      <c r="B93" s="1880"/>
      <c r="C93" s="1881"/>
      <c r="D93" s="1882"/>
      <c r="E93" s="1887" t="s">
        <v>2218</v>
      </c>
      <c r="F93" s="1701"/>
      <c r="G93" s="1701"/>
      <c r="H93" s="1701"/>
      <c r="I93" s="1701"/>
      <c r="J93" s="1204" t="s">
        <v>2742</v>
      </c>
      <c r="K93" s="1204"/>
      <c r="L93" s="1204"/>
      <c r="M93" s="1204"/>
      <c r="N93" s="1204"/>
      <c r="O93" s="2077"/>
      <c r="S93" s="2921" t="s">
        <v>3405</v>
      </c>
      <c r="T93" s="2644"/>
      <c r="U93" s="2922"/>
      <c r="V93" s="2941" t="s">
        <v>3609</v>
      </c>
      <c r="W93" s="2942"/>
      <c r="X93" s="2942"/>
      <c r="Y93" s="2942"/>
      <c r="Z93" s="2942"/>
      <c r="AA93" s="2942"/>
      <c r="AB93" s="2942"/>
      <c r="AC93" s="2942"/>
      <c r="AD93" s="2942"/>
      <c r="AE93" s="2943"/>
    </row>
    <row r="94" spans="2:31" ht="41.25" customHeight="1" thickBot="1" x14ac:dyDescent="0.3">
      <c r="B94" s="1880"/>
      <c r="C94" s="1881"/>
      <c r="D94" s="1882"/>
      <c r="E94" s="1888" t="s">
        <v>2129</v>
      </c>
      <c r="F94" s="1752"/>
      <c r="G94" s="1752"/>
      <c r="H94" s="1752"/>
      <c r="I94" s="1752"/>
      <c r="J94" s="1700"/>
      <c r="K94" s="1700"/>
      <c r="L94" s="1700"/>
      <c r="M94" s="1700"/>
      <c r="N94" s="1700"/>
      <c r="O94" s="1240"/>
      <c r="S94" s="2921" t="s">
        <v>3406</v>
      </c>
      <c r="T94" s="2644"/>
      <c r="U94" s="2922"/>
      <c r="V94" s="2941" t="s">
        <v>3609</v>
      </c>
      <c r="W94" s="2942"/>
      <c r="X94" s="2942"/>
      <c r="Y94" s="2942"/>
      <c r="Z94" s="2942"/>
      <c r="AA94" s="2942"/>
      <c r="AB94" s="2942"/>
      <c r="AC94" s="2942"/>
      <c r="AD94" s="2942"/>
      <c r="AE94" s="2943"/>
    </row>
    <row r="95" spans="2:31" ht="36.75" customHeight="1" thickBot="1" x14ac:dyDescent="0.3">
      <c r="B95" s="1880"/>
      <c r="C95" s="1881"/>
      <c r="D95" s="1883"/>
      <c r="E95" s="2069" t="s">
        <v>3402</v>
      </c>
      <c r="F95" s="2070"/>
      <c r="G95" s="2070"/>
      <c r="H95" s="2070"/>
      <c r="I95" s="2070"/>
      <c r="J95" s="2070"/>
      <c r="K95" s="2070"/>
      <c r="L95" s="2070"/>
      <c r="M95" s="2070"/>
      <c r="N95" s="2070"/>
      <c r="O95" s="2071"/>
      <c r="S95" s="2921" t="s">
        <v>3407</v>
      </c>
      <c r="T95" s="2644"/>
      <c r="U95" s="2922"/>
      <c r="V95" s="2941" t="s">
        <v>3609</v>
      </c>
      <c r="W95" s="2942"/>
      <c r="X95" s="2942"/>
      <c r="Y95" s="2942"/>
      <c r="Z95" s="2942"/>
      <c r="AA95" s="2942"/>
      <c r="AB95" s="2942"/>
      <c r="AC95" s="2942"/>
      <c r="AD95" s="2942"/>
      <c r="AE95" s="2943"/>
    </row>
    <row r="96" spans="2:31" ht="57.75" customHeight="1" thickBot="1" x14ac:dyDescent="0.3">
      <c r="B96" s="1880"/>
      <c r="C96" s="1881"/>
      <c r="D96" s="1883"/>
      <c r="E96" s="1419" t="s">
        <v>1078</v>
      </c>
      <c r="F96" s="1420"/>
      <c r="G96" s="1420"/>
      <c r="H96" s="1420"/>
      <c r="I96" s="1420"/>
      <c r="J96" s="1274" t="s">
        <v>620</v>
      </c>
      <c r="K96" s="1274"/>
      <c r="L96" s="1274"/>
      <c r="M96" s="1274"/>
      <c r="N96" s="1274"/>
      <c r="O96" s="1275"/>
      <c r="S96" s="2921" t="s">
        <v>3408</v>
      </c>
      <c r="T96" s="2644"/>
      <c r="U96" s="2922"/>
      <c r="V96" s="2941" t="s">
        <v>3609</v>
      </c>
      <c r="W96" s="2942"/>
      <c r="X96" s="2942"/>
      <c r="Y96" s="2942"/>
      <c r="Z96" s="2942"/>
      <c r="AA96" s="2942"/>
      <c r="AB96" s="2942"/>
      <c r="AC96" s="2942"/>
      <c r="AD96" s="2942"/>
      <c r="AE96" s="2943"/>
    </row>
    <row r="97" spans="2:31" ht="37.5" customHeight="1" thickBot="1" x14ac:dyDescent="0.3">
      <c r="B97" s="1880"/>
      <c r="C97" s="1881"/>
      <c r="D97" s="1883"/>
      <c r="E97" s="2947" t="s">
        <v>3739</v>
      </c>
      <c r="F97" s="1713"/>
      <c r="G97" s="1713"/>
      <c r="H97" s="1713"/>
      <c r="I97" s="1713"/>
      <c r="J97" s="1713" t="s">
        <v>3608</v>
      </c>
      <c r="K97" s="1713"/>
      <c r="L97" s="1713"/>
      <c r="M97" s="1713"/>
      <c r="N97" s="1713"/>
      <c r="O97" s="2906"/>
      <c r="S97" s="2921" t="s">
        <v>3409</v>
      </c>
      <c r="T97" s="2644"/>
      <c r="U97" s="2644"/>
      <c r="V97" s="2941" t="s">
        <v>3609</v>
      </c>
      <c r="W97" s="2942"/>
      <c r="X97" s="2942"/>
      <c r="Y97" s="2942"/>
      <c r="Z97" s="2942"/>
      <c r="AA97" s="2942"/>
      <c r="AB97" s="2942"/>
      <c r="AC97" s="2942"/>
      <c r="AD97" s="2942"/>
      <c r="AE97" s="2943"/>
    </row>
    <row r="98" spans="2:31" ht="35.1" customHeight="1" thickBot="1" x14ac:dyDescent="0.3">
      <c r="B98" s="1880"/>
      <c r="C98" s="1881"/>
      <c r="D98" s="1883"/>
      <c r="E98" s="1271" t="s">
        <v>730</v>
      </c>
      <c r="F98" s="1191"/>
      <c r="G98" s="1191"/>
      <c r="H98" s="1191"/>
      <c r="I98" s="1191"/>
      <c r="J98" s="1191" t="s">
        <v>8</v>
      </c>
      <c r="K98" s="1191"/>
      <c r="L98" s="1191"/>
      <c r="M98" s="1191"/>
      <c r="N98" s="1191"/>
      <c r="O98" s="1989"/>
    </row>
    <row r="99" spans="2:31" ht="37.5" customHeight="1" thickBot="1" x14ac:dyDescent="0.3">
      <c r="B99" s="1880"/>
      <c r="C99" s="1881"/>
      <c r="D99" s="1883"/>
      <c r="E99" s="1271" t="s">
        <v>2218</v>
      </c>
      <c r="F99" s="1191"/>
      <c r="G99" s="1191"/>
      <c r="H99" s="1191"/>
      <c r="I99" s="1191"/>
      <c r="J99" s="1699" t="s">
        <v>2531</v>
      </c>
      <c r="K99" s="1699"/>
      <c r="L99" s="1699"/>
      <c r="M99" s="1699"/>
      <c r="N99" s="1699"/>
      <c r="O99" s="1231"/>
      <c r="S99" s="1304" t="s">
        <v>3143</v>
      </c>
      <c r="T99" s="1305"/>
      <c r="U99" s="1305"/>
      <c r="V99" s="1305"/>
      <c r="W99" s="1305"/>
      <c r="X99" s="1305"/>
      <c r="Y99" s="1305"/>
      <c r="Z99" s="1305"/>
      <c r="AA99" s="1305"/>
      <c r="AB99" s="1305"/>
      <c r="AC99" s="1305"/>
      <c r="AD99" s="1305"/>
      <c r="AE99" s="1306"/>
    </row>
    <row r="100" spans="2:31" ht="54.75" customHeight="1" thickBot="1" x14ac:dyDescent="0.3">
      <c r="B100" s="1880"/>
      <c r="C100" s="1881"/>
      <c r="D100" s="1883"/>
      <c r="E100" s="1888" t="s">
        <v>730</v>
      </c>
      <c r="F100" s="1752"/>
      <c r="G100" s="1752"/>
      <c r="H100" s="1752"/>
      <c r="I100" s="1752"/>
      <c r="J100" s="1700"/>
      <c r="K100" s="1700"/>
      <c r="L100" s="1700"/>
      <c r="M100" s="1700"/>
      <c r="N100" s="1700"/>
      <c r="O100" s="1240"/>
      <c r="S100" s="1875" t="s">
        <v>1420</v>
      </c>
      <c r="T100" s="1876"/>
      <c r="U100" s="1876"/>
      <c r="V100" s="1876" t="s">
        <v>1412</v>
      </c>
      <c r="W100" s="1876"/>
      <c r="X100" s="1876"/>
      <c r="Y100" s="1876"/>
      <c r="Z100" s="1876"/>
      <c r="AA100" s="2040" t="s">
        <v>1783</v>
      </c>
      <c r="AB100" s="1318"/>
      <c r="AC100" s="1318"/>
      <c r="AD100" s="1318"/>
      <c r="AE100" s="1319"/>
    </row>
    <row r="101" spans="2:31" ht="53.25" customHeight="1" thickBot="1" x14ac:dyDescent="0.3">
      <c r="B101" s="1880"/>
      <c r="C101" s="1881"/>
      <c r="D101" s="1883"/>
      <c r="E101" s="2069" t="s">
        <v>3402</v>
      </c>
      <c r="F101" s="2070"/>
      <c r="G101" s="2070"/>
      <c r="H101" s="2070"/>
      <c r="I101" s="2070"/>
      <c r="J101" s="2070"/>
      <c r="K101" s="2070"/>
      <c r="L101" s="2070"/>
      <c r="M101" s="2070"/>
      <c r="N101" s="2070"/>
      <c r="O101" s="2071"/>
      <c r="S101" s="2029" t="s">
        <v>933</v>
      </c>
      <c r="T101" s="2030"/>
      <c r="U101" s="2030"/>
      <c r="V101" s="2041" t="s">
        <v>3097</v>
      </c>
      <c r="W101" s="2042"/>
      <c r="X101" s="2042"/>
      <c r="Y101" s="2042"/>
      <c r="Z101" s="2042"/>
      <c r="AA101" s="2042"/>
      <c r="AB101" s="2042"/>
      <c r="AC101" s="2042"/>
      <c r="AD101" s="2042"/>
      <c r="AE101" s="2043"/>
    </row>
    <row r="102" spans="2:31" ht="35.25" customHeight="1" x14ac:dyDescent="0.25">
      <c r="B102" s="1880"/>
      <c r="C102" s="1881"/>
      <c r="D102" s="1883"/>
      <c r="E102" s="1419" t="s">
        <v>1078</v>
      </c>
      <c r="F102" s="1420"/>
      <c r="G102" s="1420"/>
      <c r="H102" s="1420"/>
      <c r="I102" s="1420"/>
      <c r="J102" s="1274" t="s">
        <v>620</v>
      </c>
      <c r="K102" s="1274"/>
      <c r="L102" s="1274"/>
      <c r="M102" s="1274"/>
      <c r="N102" s="1274"/>
      <c r="O102" s="1275"/>
      <c r="S102" s="1233"/>
      <c r="T102" s="2031"/>
      <c r="U102" s="2031"/>
      <c r="V102" s="2044" t="s">
        <v>3098</v>
      </c>
      <c r="W102" s="2045"/>
      <c r="X102" s="2045"/>
      <c r="Y102" s="2045"/>
      <c r="Z102" s="2045"/>
      <c r="AA102" s="2045"/>
      <c r="AB102" s="2045"/>
      <c r="AC102" s="2045"/>
      <c r="AD102" s="2045"/>
      <c r="AE102" s="2046"/>
    </row>
    <row r="103" spans="2:31" ht="37.5" customHeight="1" thickBot="1" x14ac:dyDescent="0.3">
      <c r="B103" s="1880"/>
      <c r="C103" s="1881"/>
      <c r="D103" s="1883"/>
      <c r="E103" s="2947" t="s">
        <v>3739</v>
      </c>
      <c r="F103" s="1713"/>
      <c r="G103" s="1713"/>
      <c r="H103" s="1713"/>
      <c r="I103" s="1713"/>
      <c r="J103" s="1713" t="s">
        <v>3608</v>
      </c>
      <c r="K103" s="1713"/>
      <c r="L103" s="1713"/>
      <c r="M103" s="1713"/>
      <c r="N103" s="1713"/>
      <c r="O103" s="2906"/>
      <c r="S103" s="1234"/>
      <c r="T103" s="2032"/>
      <c r="U103" s="2032"/>
      <c r="V103" s="919"/>
      <c r="W103" s="1569" t="s">
        <v>3139</v>
      </c>
      <c r="X103" s="1569"/>
      <c r="Y103" s="1569"/>
      <c r="Z103" s="1569"/>
      <c r="AA103" s="2047" t="s">
        <v>3128</v>
      </c>
      <c r="AB103" s="2048"/>
      <c r="AC103" s="2048"/>
      <c r="AD103" s="2048"/>
      <c r="AE103" s="2049"/>
    </row>
    <row r="104" spans="2:31" ht="37.5" customHeight="1" thickBot="1" x14ac:dyDescent="0.3">
      <c r="B104" s="1880"/>
      <c r="C104" s="1881"/>
      <c r="D104" s="1883"/>
      <c r="E104" s="1271" t="s">
        <v>730</v>
      </c>
      <c r="F104" s="1191"/>
      <c r="G104" s="1191"/>
      <c r="H104" s="1191"/>
      <c r="I104" s="1191"/>
      <c r="J104" s="1191" t="s">
        <v>1128</v>
      </c>
      <c r="K104" s="1191"/>
      <c r="L104" s="1191"/>
      <c r="M104" s="1191"/>
      <c r="N104" s="1191"/>
      <c r="O104" s="1989"/>
      <c r="S104" s="2918" t="s">
        <v>946</v>
      </c>
      <c r="T104" s="2919"/>
      <c r="U104" s="2919"/>
      <c r="V104" s="2941" t="s">
        <v>3412</v>
      </c>
      <c r="W104" s="2942"/>
      <c r="X104" s="2942"/>
      <c r="Y104" s="2942"/>
      <c r="Z104" s="2942"/>
      <c r="AA104" s="2942"/>
      <c r="AB104" s="2942"/>
      <c r="AC104" s="2942"/>
      <c r="AD104" s="2942"/>
      <c r="AE104" s="2943"/>
    </row>
    <row r="105" spans="2:31" ht="52.5" customHeight="1" thickBot="1" x14ac:dyDescent="0.3">
      <c r="B105" s="1880"/>
      <c r="C105" s="1881"/>
      <c r="D105" s="1883"/>
      <c r="E105" s="1271" t="s">
        <v>793</v>
      </c>
      <c r="F105" s="2072"/>
      <c r="G105" s="2072"/>
      <c r="H105" s="2072"/>
      <c r="I105" s="2072"/>
      <c r="J105" s="1191" t="s">
        <v>8</v>
      </c>
      <c r="K105" s="1191"/>
      <c r="L105" s="1191"/>
      <c r="M105" s="1191"/>
      <c r="N105" s="1191"/>
      <c r="O105" s="1989"/>
      <c r="P105" s="2083" t="s">
        <v>2131</v>
      </c>
      <c r="Q105" s="2084"/>
      <c r="S105" s="2918" t="s">
        <v>3398</v>
      </c>
      <c r="T105" s="2919"/>
      <c r="U105" s="2919"/>
      <c r="V105" s="2941" t="s">
        <v>3412</v>
      </c>
      <c r="W105" s="2942"/>
      <c r="X105" s="2942"/>
      <c r="Y105" s="2942"/>
      <c r="Z105" s="2942"/>
      <c r="AA105" s="2942"/>
      <c r="AB105" s="2942"/>
      <c r="AC105" s="2942"/>
      <c r="AD105" s="2942"/>
      <c r="AE105" s="2943"/>
    </row>
    <row r="106" spans="2:31" ht="35.1" customHeight="1" thickBot="1" x14ac:dyDescent="0.3">
      <c r="B106" s="1880"/>
      <c r="C106" s="1881"/>
      <c r="D106" s="1883"/>
      <c r="E106" s="1271" t="s">
        <v>779</v>
      </c>
      <c r="F106" s="1191"/>
      <c r="G106" s="1191"/>
      <c r="H106" s="1191"/>
      <c r="I106" s="1191"/>
      <c r="J106" s="1191" t="s">
        <v>1262</v>
      </c>
      <c r="K106" s="1191"/>
      <c r="L106" s="1191"/>
      <c r="M106" s="1191"/>
      <c r="N106" s="1191"/>
      <c r="O106" s="1989"/>
      <c r="P106" s="1822"/>
      <c r="Q106" s="2085"/>
      <c r="S106" s="2918" t="s">
        <v>620</v>
      </c>
      <c r="T106" s="2919"/>
      <c r="U106" s="2919"/>
      <c r="V106" s="2941" t="s">
        <v>3412</v>
      </c>
      <c r="W106" s="2942"/>
      <c r="X106" s="2942"/>
      <c r="Y106" s="2942"/>
      <c r="Z106" s="2942"/>
      <c r="AA106" s="2942"/>
      <c r="AB106" s="2942"/>
      <c r="AC106" s="2942"/>
      <c r="AD106" s="2942"/>
      <c r="AE106" s="2943"/>
    </row>
    <row r="107" spans="2:31" ht="55.5" customHeight="1" thickBot="1" x14ac:dyDescent="0.3">
      <c r="B107" s="1880"/>
      <c r="C107" s="1881"/>
      <c r="D107" s="1883"/>
      <c r="E107" s="1271" t="s">
        <v>2218</v>
      </c>
      <c r="F107" s="1191"/>
      <c r="G107" s="1191"/>
      <c r="H107" s="1191"/>
      <c r="I107" s="1191"/>
      <c r="J107" s="1699" t="s">
        <v>2532</v>
      </c>
      <c r="K107" s="1699"/>
      <c r="L107" s="1699"/>
      <c r="M107" s="1699"/>
      <c r="N107" s="1699"/>
      <c r="O107" s="1231"/>
      <c r="P107" s="1822"/>
      <c r="Q107" s="2085"/>
      <c r="S107" s="2918" t="s">
        <v>3399</v>
      </c>
      <c r="T107" s="2919"/>
      <c r="U107" s="2919"/>
      <c r="V107" s="2944" t="s">
        <v>3413</v>
      </c>
      <c r="W107" s="2945"/>
      <c r="X107" s="2945"/>
      <c r="Y107" s="2945"/>
      <c r="Z107" s="2945"/>
      <c r="AA107" s="2945"/>
      <c r="AB107" s="2945"/>
      <c r="AC107" s="2945"/>
      <c r="AD107" s="2945"/>
      <c r="AE107" s="2946"/>
    </row>
    <row r="108" spans="2:31" ht="35.1" customHeight="1" thickBot="1" x14ac:dyDescent="0.3">
      <c r="B108" s="1880"/>
      <c r="C108" s="1881"/>
      <c r="D108" s="1883"/>
      <c r="E108" s="1888" t="s">
        <v>793</v>
      </c>
      <c r="F108" s="1569"/>
      <c r="G108" s="1569"/>
      <c r="H108" s="1569"/>
      <c r="I108" s="1569"/>
      <c r="J108" s="1700"/>
      <c r="K108" s="1700"/>
      <c r="L108" s="1700"/>
      <c r="M108" s="1700"/>
      <c r="N108" s="1700"/>
      <c r="O108" s="1240"/>
      <c r="P108" s="2086"/>
      <c r="Q108" s="2087"/>
      <c r="S108" s="2928" t="s">
        <v>3405</v>
      </c>
      <c r="T108" s="2929"/>
      <c r="U108" s="2930"/>
      <c r="V108" s="2041" t="s">
        <v>3610</v>
      </c>
      <c r="W108" s="2042"/>
      <c r="X108" s="2042"/>
      <c r="Y108" s="2042"/>
      <c r="Z108" s="2042"/>
      <c r="AA108" s="2042"/>
      <c r="AB108" s="2042"/>
      <c r="AC108" s="2042"/>
      <c r="AD108" s="2042"/>
      <c r="AE108" s="2043"/>
    </row>
    <row r="109" spans="2:31" ht="35.1" customHeight="1" thickBot="1" x14ac:dyDescent="0.3">
      <c r="B109" s="1880"/>
      <c r="C109" s="1881"/>
      <c r="D109" s="1883"/>
      <c r="E109" s="2069" t="s">
        <v>3402</v>
      </c>
      <c r="F109" s="2070"/>
      <c r="G109" s="2070"/>
      <c r="H109" s="2070"/>
      <c r="I109" s="2070"/>
      <c r="J109" s="2070"/>
      <c r="K109" s="2070"/>
      <c r="L109" s="2070"/>
      <c r="M109" s="2070"/>
      <c r="N109" s="2070"/>
      <c r="O109" s="2071"/>
      <c r="S109" s="2948"/>
      <c r="T109" s="2949"/>
      <c r="U109" s="2950"/>
      <c r="V109" s="2044" t="s">
        <v>3098</v>
      </c>
      <c r="W109" s="2045"/>
      <c r="X109" s="2045"/>
      <c r="Y109" s="2045"/>
      <c r="Z109" s="2045"/>
      <c r="AA109" s="2045"/>
      <c r="AB109" s="2045"/>
      <c r="AC109" s="2045"/>
      <c r="AD109" s="2045"/>
      <c r="AE109" s="2046"/>
    </row>
    <row r="110" spans="2:31" ht="42" customHeight="1" thickBot="1" x14ac:dyDescent="0.3">
      <c r="B110" s="1880"/>
      <c r="C110" s="1881"/>
      <c r="D110" s="1883"/>
      <c r="E110" s="1419" t="s">
        <v>1078</v>
      </c>
      <c r="F110" s="1420"/>
      <c r="G110" s="1420"/>
      <c r="H110" s="1420"/>
      <c r="I110" s="1420"/>
      <c r="J110" s="1274" t="s">
        <v>620</v>
      </c>
      <c r="K110" s="1274"/>
      <c r="L110" s="1274"/>
      <c r="M110" s="1274"/>
      <c r="N110" s="1274"/>
      <c r="O110" s="1275"/>
      <c r="S110" s="2931"/>
      <c r="T110" s="2932"/>
      <c r="U110" s="2933"/>
      <c r="V110" s="2951"/>
      <c r="W110" s="1664" t="s">
        <v>3139</v>
      </c>
      <c r="X110" s="1664"/>
      <c r="Y110" s="1664"/>
      <c r="Z110" s="1664"/>
      <c r="AA110" s="2952" t="s">
        <v>3128</v>
      </c>
      <c r="AB110" s="2953"/>
      <c r="AC110" s="2953"/>
      <c r="AD110" s="2953"/>
      <c r="AE110" s="2954"/>
    </row>
    <row r="111" spans="2:31" ht="52.5" customHeight="1" thickBot="1" x14ac:dyDescent="0.3">
      <c r="B111" s="1880"/>
      <c r="C111" s="1881"/>
      <c r="D111" s="1883"/>
      <c r="E111" s="2947" t="s">
        <v>3739</v>
      </c>
      <c r="F111" s="1713"/>
      <c r="G111" s="1713"/>
      <c r="H111" s="1713"/>
      <c r="I111" s="1713"/>
      <c r="J111" s="1713" t="s">
        <v>3608</v>
      </c>
      <c r="K111" s="1713"/>
      <c r="L111" s="1713"/>
      <c r="M111" s="1713"/>
      <c r="N111" s="1713"/>
      <c r="O111" s="2906"/>
      <c r="S111" s="2918" t="s">
        <v>3406</v>
      </c>
      <c r="T111" s="2919"/>
      <c r="U111" s="2919"/>
      <c r="V111" s="2941" t="s">
        <v>3609</v>
      </c>
      <c r="W111" s="2942"/>
      <c r="X111" s="2942"/>
      <c r="Y111" s="2942"/>
      <c r="Z111" s="2942"/>
      <c r="AA111" s="2942"/>
      <c r="AB111" s="2942"/>
      <c r="AC111" s="2942"/>
      <c r="AD111" s="2942"/>
      <c r="AE111" s="2943"/>
    </row>
    <row r="112" spans="2:31" ht="36.75" customHeight="1" thickBot="1" x14ac:dyDescent="0.3">
      <c r="B112" s="1880"/>
      <c r="C112" s="1881"/>
      <c r="D112" s="1883"/>
      <c r="E112" s="1271" t="s">
        <v>730</v>
      </c>
      <c r="F112" s="1191"/>
      <c r="G112" s="1191"/>
      <c r="H112" s="1191"/>
      <c r="I112" s="1191"/>
      <c r="J112" s="1191" t="s">
        <v>1128</v>
      </c>
      <c r="K112" s="1191"/>
      <c r="L112" s="1191"/>
      <c r="M112" s="1191"/>
      <c r="N112" s="1191"/>
      <c r="O112" s="1989"/>
      <c r="S112" s="2918" t="s">
        <v>3407</v>
      </c>
      <c r="T112" s="2919"/>
      <c r="U112" s="2919"/>
      <c r="V112" s="2941" t="s">
        <v>3609</v>
      </c>
      <c r="W112" s="2942"/>
      <c r="X112" s="2942"/>
      <c r="Y112" s="2942"/>
      <c r="Z112" s="2942"/>
      <c r="AA112" s="2942"/>
      <c r="AB112" s="2942"/>
      <c r="AC112" s="2942"/>
      <c r="AD112" s="2942"/>
      <c r="AE112" s="2943"/>
    </row>
    <row r="113" spans="2:31" ht="36.75" customHeight="1" thickBot="1" x14ac:dyDescent="0.3">
      <c r="B113" s="1880"/>
      <c r="C113" s="1881"/>
      <c r="D113" s="1883"/>
      <c r="E113" s="1271" t="s">
        <v>793</v>
      </c>
      <c r="F113" s="2072"/>
      <c r="G113" s="2072"/>
      <c r="H113" s="2072"/>
      <c r="I113" s="2072"/>
      <c r="J113" s="1191" t="s">
        <v>2511</v>
      </c>
      <c r="K113" s="1191"/>
      <c r="L113" s="1191"/>
      <c r="M113" s="1191"/>
      <c r="N113" s="1191"/>
      <c r="O113" s="1989"/>
      <c r="S113" s="2918" t="s">
        <v>3408</v>
      </c>
      <c r="T113" s="2919"/>
      <c r="U113" s="2919"/>
      <c r="V113" s="2941" t="s">
        <v>3609</v>
      </c>
      <c r="W113" s="2942"/>
      <c r="X113" s="2942"/>
      <c r="Y113" s="2942"/>
      <c r="Z113" s="2942"/>
      <c r="AA113" s="2942"/>
      <c r="AB113" s="2942"/>
      <c r="AC113" s="2942"/>
      <c r="AD113" s="2942"/>
      <c r="AE113" s="2943"/>
    </row>
    <row r="114" spans="2:31" ht="36" customHeight="1" thickBot="1" x14ac:dyDescent="0.3">
      <c r="B114" s="1880"/>
      <c r="C114" s="1881"/>
      <c r="D114" s="1883"/>
      <c r="E114" s="1271" t="s">
        <v>779</v>
      </c>
      <c r="F114" s="1191"/>
      <c r="G114" s="1191"/>
      <c r="H114" s="1191"/>
      <c r="I114" s="1191"/>
      <c r="J114" s="1191" t="s">
        <v>2130</v>
      </c>
      <c r="K114" s="1191"/>
      <c r="L114" s="1191"/>
      <c r="M114" s="1191"/>
      <c r="N114" s="1191"/>
      <c r="O114" s="1989"/>
      <c r="P114" s="1937" t="s">
        <v>2862</v>
      </c>
      <c r="Q114" s="1207"/>
      <c r="S114" s="2918" t="s">
        <v>3409</v>
      </c>
      <c r="T114" s="2919"/>
      <c r="U114" s="2919"/>
      <c r="V114" s="2941" t="s">
        <v>3609</v>
      </c>
      <c r="W114" s="2942"/>
      <c r="X114" s="2942"/>
      <c r="Y114" s="2942"/>
      <c r="Z114" s="2942"/>
      <c r="AA114" s="2942"/>
      <c r="AB114" s="2942"/>
      <c r="AC114" s="2942"/>
      <c r="AD114" s="2942"/>
      <c r="AE114" s="2943"/>
    </row>
    <row r="115" spans="2:31" ht="55.5" customHeight="1" thickBot="1" x14ac:dyDescent="0.3">
      <c r="B115" s="1880"/>
      <c r="C115" s="1881"/>
      <c r="D115" s="1883"/>
      <c r="E115" s="1271" t="s">
        <v>781</v>
      </c>
      <c r="F115" s="1191"/>
      <c r="G115" s="1191"/>
      <c r="H115" s="1191"/>
      <c r="I115" s="1191"/>
      <c r="J115" s="1191" t="s">
        <v>8</v>
      </c>
      <c r="K115" s="1191"/>
      <c r="L115" s="1191"/>
      <c r="M115" s="1191"/>
      <c r="N115" s="1191"/>
      <c r="O115" s="1989"/>
      <c r="P115" s="2033"/>
      <c r="Q115" s="2035"/>
    </row>
    <row r="116" spans="2:31" ht="35.1" customHeight="1" thickBot="1" x14ac:dyDescent="0.3">
      <c r="B116" s="1880"/>
      <c r="C116" s="1881"/>
      <c r="D116" s="1883"/>
      <c r="E116" s="1271" t="s">
        <v>2218</v>
      </c>
      <c r="F116" s="1191"/>
      <c r="G116" s="1191"/>
      <c r="H116" s="1191"/>
      <c r="I116" s="1191"/>
      <c r="J116" s="1699" t="s">
        <v>2533</v>
      </c>
      <c r="K116" s="1699"/>
      <c r="L116" s="1699"/>
      <c r="M116" s="1699"/>
      <c r="N116" s="1699"/>
      <c r="O116" s="1231"/>
      <c r="P116" s="2033"/>
      <c r="Q116" s="2035"/>
      <c r="S116" s="1304" t="s">
        <v>3425</v>
      </c>
      <c r="T116" s="1305"/>
      <c r="U116" s="1305"/>
      <c r="V116" s="1305"/>
      <c r="W116" s="1305"/>
      <c r="X116" s="1305"/>
      <c r="Y116" s="1305"/>
      <c r="Z116" s="1305"/>
      <c r="AA116" s="1305"/>
      <c r="AB116" s="1305"/>
      <c r="AC116" s="1305"/>
      <c r="AD116" s="1305"/>
      <c r="AE116" s="1306"/>
    </row>
    <row r="117" spans="2:31" ht="35.1" customHeight="1" thickBot="1" x14ac:dyDescent="0.3">
      <c r="B117" s="1884"/>
      <c r="C117" s="1885"/>
      <c r="D117" s="1886"/>
      <c r="E117" s="1888" t="s">
        <v>2618</v>
      </c>
      <c r="F117" s="1290"/>
      <c r="G117" s="1290"/>
      <c r="H117" s="1290"/>
      <c r="I117" s="1290"/>
      <c r="J117" s="1700"/>
      <c r="K117" s="1700"/>
      <c r="L117" s="1700"/>
      <c r="M117" s="1700"/>
      <c r="N117" s="1700"/>
      <c r="O117" s="1240"/>
      <c r="P117" s="2036"/>
      <c r="Q117" s="1210"/>
      <c r="S117" s="2078" t="s">
        <v>933</v>
      </c>
      <c r="T117" s="2079"/>
      <c r="U117" s="2080"/>
      <c r="V117" s="2055" t="s">
        <v>3099</v>
      </c>
      <c r="W117" s="2056"/>
      <c r="X117" s="2056"/>
      <c r="Y117" s="2056"/>
      <c r="Z117" s="2056"/>
      <c r="AA117" s="2056"/>
      <c r="AB117" s="2056"/>
      <c r="AC117" s="2056"/>
      <c r="AD117" s="2056"/>
      <c r="AE117" s="2057"/>
    </row>
    <row r="118" spans="2:31" ht="48.75" customHeight="1" thickBot="1" x14ac:dyDescent="0.3">
      <c r="B118" s="2918" t="s">
        <v>946</v>
      </c>
      <c r="C118" s="2919"/>
      <c r="D118" s="2919"/>
      <c r="E118" s="2955" t="s">
        <v>3422</v>
      </c>
      <c r="F118" s="2942"/>
      <c r="G118" s="2942"/>
      <c r="H118" s="2942"/>
      <c r="I118" s="2942"/>
      <c r="J118" s="2942"/>
      <c r="K118" s="2942"/>
      <c r="L118" s="2942"/>
      <c r="M118" s="2942"/>
      <c r="N118" s="2942"/>
      <c r="O118" s="2943"/>
      <c r="S118" s="2078" t="s">
        <v>946</v>
      </c>
      <c r="T118" s="2079"/>
      <c r="U118" s="2080"/>
      <c r="V118" s="2055" t="s">
        <v>3100</v>
      </c>
      <c r="W118" s="2056"/>
      <c r="X118" s="2056"/>
      <c r="Y118" s="2056"/>
      <c r="Z118" s="2056"/>
      <c r="AA118" s="2056"/>
      <c r="AB118" s="2056"/>
      <c r="AC118" s="2056"/>
      <c r="AD118" s="2056"/>
      <c r="AE118" s="2057"/>
    </row>
    <row r="119" spans="2:31" ht="62.25" customHeight="1" thickBot="1" x14ac:dyDescent="0.3">
      <c r="B119" s="2918" t="s">
        <v>3398</v>
      </c>
      <c r="C119" s="2919"/>
      <c r="D119" s="2919"/>
      <c r="E119" s="2955" t="s">
        <v>3422</v>
      </c>
      <c r="F119" s="2942"/>
      <c r="G119" s="2942"/>
      <c r="H119" s="2942"/>
      <c r="I119" s="2942"/>
      <c r="J119" s="2942"/>
      <c r="K119" s="2942"/>
      <c r="L119" s="2942"/>
      <c r="M119" s="2942"/>
      <c r="N119" s="2942"/>
      <c r="O119" s="2943"/>
      <c r="S119" s="2078" t="s">
        <v>3398</v>
      </c>
      <c r="T119" s="2079"/>
      <c r="U119" s="2080"/>
      <c r="V119" s="2055" t="s">
        <v>3426</v>
      </c>
      <c r="W119" s="2056"/>
      <c r="X119" s="2056"/>
      <c r="Y119" s="2056"/>
      <c r="Z119" s="2056"/>
      <c r="AA119" s="2056"/>
      <c r="AB119" s="2056"/>
      <c r="AC119" s="2056"/>
      <c r="AD119" s="2056"/>
      <c r="AE119" s="2057"/>
    </row>
    <row r="120" spans="2:31" ht="43.5" customHeight="1" thickBot="1" x14ac:dyDescent="0.3">
      <c r="B120" s="2918" t="s">
        <v>620</v>
      </c>
      <c r="C120" s="2919"/>
      <c r="D120" s="2919"/>
      <c r="E120" s="2955" t="s">
        <v>3422</v>
      </c>
      <c r="F120" s="2942"/>
      <c r="G120" s="2942"/>
      <c r="H120" s="2942"/>
      <c r="I120" s="2942"/>
      <c r="J120" s="2942"/>
      <c r="K120" s="2942"/>
      <c r="L120" s="2942"/>
      <c r="M120" s="2942"/>
      <c r="N120" s="2942"/>
      <c r="O120" s="2943"/>
      <c r="S120" s="2078" t="s">
        <v>620</v>
      </c>
      <c r="T120" s="2079"/>
      <c r="U120" s="2080"/>
      <c r="V120" s="2055" t="s">
        <v>3427</v>
      </c>
      <c r="W120" s="2056"/>
      <c r="X120" s="2056"/>
      <c r="Y120" s="2056"/>
      <c r="Z120" s="2056"/>
      <c r="AA120" s="2056"/>
      <c r="AB120" s="2056"/>
      <c r="AC120" s="2056"/>
      <c r="AD120" s="2056"/>
      <c r="AE120" s="2057"/>
    </row>
    <row r="121" spans="2:31" ht="53.25" customHeight="1" thickBot="1" x14ac:dyDescent="0.3">
      <c r="B121" s="2918" t="s">
        <v>3399</v>
      </c>
      <c r="C121" s="2919"/>
      <c r="D121" s="2919"/>
      <c r="E121" s="2956" t="s">
        <v>3423</v>
      </c>
      <c r="F121" s="2945"/>
      <c r="G121" s="2945"/>
      <c r="H121" s="2945"/>
      <c r="I121" s="2945"/>
      <c r="J121" s="2945"/>
      <c r="K121" s="2945"/>
      <c r="L121" s="2945"/>
      <c r="M121" s="2945"/>
      <c r="N121" s="2945"/>
      <c r="O121" s="2946"/>
      <c r="S121" s="2078" t="s">
        <v>2125</v>
      </c>
      <c r="T121" s="2079"/>
      <c r="U121" s="2079"/>
      <c r="V121" s="2055" t="s">
        <v>3101</v>
      </c>
      <c r="W121" s="2056"/>
      <c r="X121" s="2056"/>
      <c r="Y121" s="2056"/>
      <c r="Z121" s="2056"/>
      <c r="AA121" s="2056"/>
      <c r="AB121" s="2056"/>
      <c r="AC121" s="2056"/>
      <c r="AD121" s="2056"/>
      <c r="AE121" s="2057"/>
    </row>
    <row r="122" spans="2:31" ht="35.1" customHeight="1" thickBot="1" x14ac:dyDescent="0.3">
      <c r="B122" s="2918" t="s">
        <v>3405</v>
      </c>
      <c r="C122" s="2919"/>
      <c r="D122" s="2920"/>
      <c r="E122" s="2111" t="s">
        <v>3609</v>
      </c>
      <c r="F122" s="2111"/>
      <c r="G122" s="2111"/>
      <c r="H122" s="2111"/>
      <c r="I122" s="2111"/>
      <c r="J122" s="2111"/>
      <c r="K122" s="2111"/>
      <c r="L122" s="2111"/>
      <c r="M122" s="2111"/>
      <c r="N122" s="2111"/>
      <c r="O122" s="2112"/>
      <c r="S122" s="2921" t="s">
        <v>3405</v>
      </c>
      <c r="T122" s="2644"/>
      <c r="U122" s="2922"/>
      <c r="V122" s="2055" t="s">
        <v>3745</v>
      </c>
      <c r="W122" s="2056"/>
      <c r="X122" s="2056"/>
      <c r="Y122" s="2056"/>
      <c r="Z122" s="2056"/>
      <c r="AA122" s="2056"/>
      <c r="AB122" s="2056"/>
      <c r="AC122" s="2056"/>
      <c r="AD122" s="2056"/>
      <c r="AE122" s="2057"/>
    </row>
    <row r="123" spans="2:31" ht="35.1" customHeight="1" thickBot="1" x14ac:dyDescent="0.3">
      <c r="B123" s="2918" t="s">
        <v>3406</v>
      </c>
      <c r="C123" s="2919"/>
      <c r="D123" s="2920"/>
      <c r="E123" s="2111" t="s">
        <v>3609</v>
      </c>
      <c r="F123" s="2111"/>
      <c r="G123" s="2111"/>
      <c r="H123" s="2111"/>
      <c r="I123" s="2111"/>
      <c r="J123" s="2111"/>
      <c r="K123" s="2111"/>
      <c r="L123" s="2111"/>
      <c r="M123" s="2111"/>
      <c r="N123" s="2111"/>
      <c r="O123" s="2112"/>
      <c r="S123" s="2921" t="s">
        <v>3406</v>
      </c>
      <c r="T123" s="2644"/>
      <c r="U123" s="2922"/>
      <c r="V123" s="2941" t="s">
        <v>3609</v>
      </c>
      <c r="W123" s="2942"/>
      <c r="X123" s="2942"/>
      <c r="Y123" s="2942"/>
      <c r="Z123" s="2942"/>
      <c r="AA123" s="2942"/>
      <c r="AB123" s="2942"/>
      <c r="AC123" s="2942"/>
      <c r="AD123" s="2942"/>
      <c r="AE123" s="2943"/>
    </row>
    <row r="124" spans="2:31" ht="33.75" customHeight="1" thickBot="1" x14ac:dyDescent="0.3">
      <c r="B124" s="2918" t="s">
        <v>3407</v>
      </c>
      <c r="C124" s="2919"/>
      <c r="D124" s="2920"/>
      <c r="E124" s="2111" t="s">
        <v>3609</v>
      </c>
      <c r="F124" s="2111"/>
      <c r="G124" s="2111"/>
      <c r="H124" s="2111"/>
      <c r="I124" s="2111"/>
      <c r="J124" s="2111"/>
      <c r="K124" s="2111"/>
      <c r="L124" s="2111"/>
      <c r="M124" s="2111"/>
      <c r="N124" s="2111"/>
      <c r="O124" s="2112"/>
      <c r="S124" s="2921" t="s">
        <v>3407</v>
      </c>
      <c r="T124" s="2644"/>
      <c r="U124" s="2922"/>
      <c r="V124" s="2941" t="s">
        <v>3609</v>
      </c>
      <c r="W124" s="2942"/>
      <c r="X124" s="2942"/>
      <c r="Y124" s="2942"/>
      <c r="Z124" s="2942"/>
      <c r="AA124" s="2942"/>
      <c r="AB124" s="2942"/>
      <c r="AC124" s="2942"/>
      <c r="AD124" s="2942"/>
      <c r="AE124" s="2943"/>
    </row>
    <row r="125" spans="2:31" ht="37.5" customHeight="1" thickBot="1" x14ac:dyDescent="0.3">
      <c r="B125" s="2921" t="s">
        <v>3408</v>
      </c>
      <c r="C125" s="2644"/>
      <c r="D125" s="2922"/>
      <c r="E125" s="2111" t="s">
        <v>3609</v>
      </c>
      <c r="F125" s="2111"/>
      <c r="G125" s="2111"/>
      <c r="H125" s="2111"/>
      <c r="I125" s="2111"/>
      <c r="J125" s="2111"/>
      <c r="K125" s="2111"/>
      <c r="L125" s="2111"/>
      <c r="M125" s="2111"/>
      <c r="N125" s="2111"/>
      <c r="O125" s="2112"/>
      <c r="S125" s="2921" t="s">
        <v>3408</v>
      </c>
      <c r="T125" s="2644"/>
      <c r="U125" s="2922"/>
      <c r="V125" s="2941" t="s">
        <v>3609</v>
      </c>
      <c r="W125" s="2942"/>
      <c r="X125" s="2942"/>
      <c r="Y125" s="2942"/>
      <c r="Z125" s="2942"/>
      <c r="AA125" s="2942"/>
      <c r="AB125" s="2942"/>
      <c r="AC125" s="2942"/>
      <c r="AD125" s="2942"/>
      <c r="AE125" s="2943"/>
    </row>
    <row r="126" spans="2:31" ht="36" customHeight="1" thickBot="1" x14ac:dyDescent="0.3">
      <c r="B126" s="2921" t="s">
        <v>3409</v>
      </c>
      <c r="C126" s="2644"/>
      <c r="D126" s="2644"/>
      <c r="E126" s="2111" t="s">
        <v>3609</v>
      </c>
      <c r="F126" s="2111"/>
      <c r="G126" s="2111"/>
      <c r="H126" s="2111"/>
      <c r="I126" s="2111"/>
      <c r="J126" s="2111"/>
      <c r="K126" s="2111"/>
      <c r="L126" s="2111"/>
      <c r="M126" s="2111"/>
      <c r="N126" s="2111"/>
      <c r="O126" s="2112"/>
      <c r="S126" s="2921" t="s">
        <v>3409</v>
      </c>
      <c r="T126" s="2644"/>
      <c r="U126" s="2644"/>
      <c r="V126" s="2941" t="s">
        <v>3609</v>
      </c>
      <c r="W126" s="2942"/>
      <c r="X126" s="2942"/>
      <c r="Y126" s="2942"/>
      <c r="Z126" s="2942"/>
      <c r="AA126" s="2942"/>
      <c r="AB126" s="2942"/>
      <c r="AC126" s="2942"/>
      <c r="AD126" s="2942"/>
      <c r="AE126" s="2943"/>
    </row>
    <row r="127" spans="2:31" ht="36.75" customHeight="1" thickBot="1" x14ac:dyDescent="0.3"/>
    <row r="128" spans="2:31" ht="35.25" customHeight="1" thickBot="1" x14ac:dyDescent="0.3">
      <c r="B128" s="1304" t="s">
        <v>1808</v>
      </c>
      <c r="C128" s="1305"/>
      <c r="D128" s="1305"/>
      <c r="E128" s="1305"/>
      <c r="F128" s="1305"/>
      <c r="G128" s="1305"/>
      <c r="H128" s="1305"/>
      <c r="I128" s="1305"/>
      <c r="J128" s="1305"/>
      <c r="K128" s="1305"/>
      <c r="L128" s="1305"/>
      <c r="M128" s="1305"/>
      <c r="N128" s="1305"/>
      <c r="O128" s="1306"/>
    </row>
    <row r="129" spans="2:15" ht="35.1" customHeight="1" thickBot="1" x14ac:dyDescent="0.3">
      <c r="B129" s="1872" t="s">
        <v>933</v>
      </c>
      <c r="C129" s="1873"/>
      <c r="D129" s="1874"/>
      <c r="E129" s="2960" t="s">
        <v>2497</v>
      </c>
      <c r="F129" s="2961"/>
      <c r="G129" s="2961"/>
      <c r="H129" s="2961"/>
      <c r="I129" s="2961"/>
      <c r="J129" s="2961"/>
      <c r="K129" s="2961"/>
      <c r="L129" s="2961"/>
      <c r="M129" s="2961"/>
      <c r="N129" s="2961"/>
      <c r="O129" s="2962"/>
    </row>
    <row r="130" spans="2:15" ht="35.1" customHeight="1" thickBot="1" x14ac:dyDescent="0.3">
      <c r="B130" s="1872" t="s">
        <v>946</v>
      </c>
      <c r="C130" s="1873"/>
      <c r="D130" s="1874"/>
      <c r="E130" s="2960" t="s">
        <v>2498</v>
      </c>
      <c r="F130" s="2961"/>
      <c r="G130" s="2961"/>
      <c r="H130" s="2961"/>
      <c r="I130" s="2961"/>
      <c r="J130" s="2961"/>
      <c r="K130" s="2961"/>
      <c r="L130" s="2961"/>
      <c r="M130" s="2961"/>
      <c r="N130" s="2961"/>
      <c r="O130" s="2962"/>
    </row>
    <row r="131" spans="2:15" ht="35.1" customHeight="1" thickBot="1" x14ac:dyDescent="0.3">
      <c r="B131" s="1872" t="s">
        <v>3398</v>
      </c>
      <c r="C131" s="1873"/>
      <c r="D131" s="1874"/>
      <c r="E131" s="2960" t="s">
        <v>3420</v>
      </c>
      <c r="F131" s="2961"/>
      <c r="G131" s="2961"/>
      <c r="H131" s="2961"/>
      <c r="I131" s="2961"/>
      <c r="J131" s="2961"/>
      <c r="K131" s="2961"/>
      <c r="L131" s="2961"/>
      <c r="M131" s="2961"/>
      <c r="N131" s="2961"/>
      <c r="O131" s="2962"/>
    </row>
    <row r="132" spans="2:15" ht="36" customHeight="1" thickBot="1" x14ac:dyDescent="0.3">
      <c r="B132" s="1872" t="s">
        <v>620</v>
      </c>
      <c r="C132" s="1873"/>
      <c r="D132" s="1874"/>
      <c r="E132" s="2960" t="s">
        <v>3421</v>
      </c>
      <c r="F132" s="2961"/>
      <c r="G132" s="2961"/>
      <c r="H132" s="2961"/>
      <c r="I132" s="2961"/>
      <c r="J132" s="2961"/>
      <c r="K132" s="2961"/>
      <c r="L132" s="2961"/>
      <c r="M132" s="2961"/>
      <c r="N132" s="2961"/>
      <c r="O132" s="2962"/>
    </row>
    <row r="133" spans="2:15" ht="35.25" customHeight="1" thickBot="1" x14ac:dyDescent="0.3">
      <c r="B133" s="1872" t="s">
        <v>2125</v>
      </c>
      <c r="C133" s="1873"/>
      <c r="D133" s="1873"/>
      <c r="E133" s="2957" t="s">
        <v>3404</v>
      </c>
      <c r="F133" s="2958"/>
      <c r="G133" s="2958"/>
      <c r="H133" s="2958"/>
      <c r="I133" s="2958"/>
      <c r="J133" s="2958"/>
      <c r="K133" s="2958"/>
      <c r="L133" s="2958"/>
      <c r="M133" s="2958"/>
      <c r="N133" s="2958"/>
      <c r="O133" s="2959"/>
    </row>
    <row r="134" spans="2:15" ht="39" customHeight="1" thickBot="1" x14ac:dyDescent="0.3">
      <c r="B134" s="2918" t="s">
        <v>3405</v>
      </c>
      <c r="C134" s="2919"/>
      <c r="D134" s="2920"/>
      <c r="E134" s="2111" t="s">
        <v>3609</v>
      </c>
      <c r="F134" s="2111"/>
      <c r="G134" s="2111"/>
      <c r="H134" s="2111"/>
      <c r="I134" s="2111"/>
      <c r="J134" s="2111"/>
      <c r="K134" s="2111"/>
      <c r="L134" s="2111"/>
      <c r="M134" s="2111"/>
      <c r="N134" s="2111"/>
      <c r="O134" s="2112"/>
    </row>
    <row r="135" spans="2:15" ht="38.25" customHeight="1" thickBot="1" x14ac:dyDescent="0.3">
      <c r="B135" s="2918" t="s">
        <v>3406</v>
      </c>
      <c r="C135" s="2919"/>
      <c r="D135" s="2920"/>
      <c r="E135" s="2111" t="s">
        <v>3609</v>
      </c>
      <c r="F135" s="2111"/>
      <c r="G135" s="2111"/>
      <c r="H135" s="2111"/>
      <c r="I135" s="2111"/>
      <c r="J135" s="2111"/>
      <c r="K135" s="2111"/>
      <c r="L135" s="2111"/>
      <c r="M135" s="2111"/>
      <c r="N135" s="2111"/>
      <c r="O135" s="2112"/>
    </row>
    <row r="136" spans="2:15" ht="42" customHeight="1" thickBot="1" x14ac:dyDescent="0.3">
      <c r="B136" s="2918" t="s">
        <v>3407</v>
      </c>
      <c r="C136" s="2919"/>
      <c r="D136" s="2920"/>
      <c r="E136" s="2111" t="s">
        <v>3609</v>
      </c>
      <c r="F136" s="2111"/>
      <c r="G136" s="2111"/>
      <c r="H136" s="2111"/>
      <c r="I136" s="2111"/>
      <c r="J136" s="2111"/>
      <c r="K136" s="2111"/>
      <c r="L136" s="2111"/>
      <c r="M136" s="2111"/>
      <c r="N136" s="2111"/>
      <c r="O136" s="2112"/>
    </row>
    <row r="137" spans="2:15" ht="46.5" customHeight="1" thickBot="1" x14ac:dyDescent="0.3">
      <c r="B137" s="2921" t="s">
        <v>3408</v>
      </c>
      <c r="C137" s="2644"/>
      <c r="D137" s="2922"/>
      <c r="E137" s="2111" t="s">
        <v>3609</v>
      </c>
      <c r="F137" s="2111"/>
      <c r="G137" s="2111"/>
      <c r="H137" s="2111"/>
      <c r="I137" s="2111"/>
      <c r="J137" s="2111"/>
      <c r="K137" s="2111"/>
      <c r="L137" s="2111"/>
      <c r="M137" s="2111"/>
      <c r="N137" s="2111"/>
      <c r="O137" s="2112"/>
    </row>
    <row r="138" spans="2:15" ht="39" customHeight="1" thickBot="1" x14ac:dyDescent="0.3">
      <c r="B138" s="2921" t="s">
        <v>3409</v>
      </c>
      <c r="C138" s="2644"/>
      <c r="D138" s="2644"/>
      <c r="E138" s="2111" t="s">
        <v>3609</v>
      </c>
      <c r="F138" s="2111"/>
      <c r="G138" s="2111"/>
      <c r="H138" s="2111"/>
      <c r="I138" s="2111"/>
      <c r="J138" s="2111"/>
      <c r="K138" s="2111"/>
      <c r="L138" s="2111"/>
      <c r="M138" s="2111"/>
      <c r="N138" s="2111"/>
      <c r="O138" s="2112"/>
    </row>
    <row r="139" spans="2:15" ht="33" customHeight="1" x14ac:dyDescent="0.25"/>
    <row r="140" spans="2:15" ht="38.25" customHeight="1" x14ac:dyDescent="0.25"/>
    <row r="141" spans="2:15" ht="37.5" customHeight="1" x14ac:dyDescent="0.25"/>
    <row r="142" spans="2:15" ht="34.5" customHeight="1" x14ac:dyDescent="0.25"/>
    <row r="143" spans="2:15" ht="33.75" customHeight="1" x14ac:dyDescent="0.25"/>
    <row r="144" spans="2:15" ht="35.1" customHeight="1" x14ac:dyDescent="0.25"/>
    <row r="145" ht="35.1" customHeight="1" x14ac:dyDescent="0.25"/>
    <row r="146" ht="35.1" customHeight="1" x14ac:dyDescent="0.25"/>
    <row r="147" ht="38.25" customHeight="1" x14ac:dyDescent="0.25"/>
    <row r="148" ht="40.5" customHeight="1" x14ac:dyDescent="0.25"/>
    <row r="149" ht="37.5" customHeight="1" x14ac:dyDescent="0.25"/>
    <row r="150" ht="35.25" customHeight="1" x14ac:dyDescent="0.25"/>
    <row r="151" ht="36.75" customHeight="1" x14ac:dyDescent="0.25"/>
    <row r="152" ht="38.25" customHeight="1" x14ac:dyDescent="0.25"/>
    <row r="153" ht="35.1" customHeight="1" x14ac:dyDescent="0.25"/>
    <row r="154" ht="35.1" customHeight="1" x14ac:dyDescent="0.25"/>
    <row r="155" ht="35.1" customHeight="1" x14ac:dyDescent="0.25"/>
    <row r="156" ht="35.1" customHeight="1" x14ac:dyDescent="0.25"/>
    <row r="157" ht="35.1" customHeight="1" x14ac:dyDescent="0.25"/>
    <row r="158" ht="34.5" customHeight="1" x14ac:dyDescent="0.25"/>
    <row r="159" ht="36.75" customHeight="1" x14ac:dyDescent="0.25"/>
    <row r="160" ht="33.950000000000003" customHeight="1" x14ac:dyDescent="0.25"/>
    <row r="161" ht="33.950000000000003" customHeight="1" x14ac:dyDescent="0.25"/>
    <row r="162" ht="33.950000000000003" customHeight="1" x14ac:dyDescent="0.25"/>
    <row r="163" ht="33.950000000000003" customHeight="1" x14ac:dyDescent="0.25"/>
    <row r="164" ht="33.950000000000003" customHeight="1" x14ac:dyDescent="0.25"/>
    <row r="165" ht="33.950000000000003" customHeight="1" x14ac:dyDescent="0.25"/>
    <row r="166" ht="33.950000000000003" customHeight="1" x14ac:dyDescent="0.25"/>
    <row r="167" ht="33.950000000000003" customHeight="1" x14ac:dyDescent="0.25"/>
    <row r="168" ht="33.950000000000003" customHeight="1" x14ac:dyDescent="0.25"/>
    <row r="169" ht="33.950000000000003" customHeight="1" x14ac:dyDescent="0.25"/>
    <row r="170" ht="33.950000000000003" customHeight="1" x14ac:dyDescent="0.25"/>
    <row r="171" ht="33.950000000000003" customHeight="1" x14ac:dyDescent="0.25"/>
  </sheetData>
  <sheetProtection password="CA09" sheet="1" objects="1" scenarios="1"/>
  <mergeCells count="897">
    <mergeCell ref="B66:D66"/>
    <mergeCell ref="B69:D69"/>
    <mergeCell ref="B68:D68"/>
    <mergeCell ref="B67:D67"/>
    <mergeCell ref="E75:I75"/>
    <mergeCell ref="J75:O75"/>
    <mergeCell ref="F76:O76"/>
    <mergeCell ref="B74:D77"/>
    <mergeCell ref="P105:Q108"/>
    <mergeCell ref="J98:O98"/>
    <mergeCell ref="J99:O100"/>
    <mergeCell ref="E101:O101"/>
    <mergeCell ref="J97:O97"/>
    <mergeCell ref="J102:O102"/>
    <mergeCell ref="J104:O104"/>
    <mergeCell ref="E103:I103"/>
    <mergeCell ref="J103:O103"/>
    <mergeCell ref="J92:O92"/>
    <mergeCell ref="E97:I97"/>
    <mergeCell ref="B78:D78"/>
    <mergeCell ref="B79:D79"/>
    <mergeCell ref="B80:D80"/>
    <mergeCell ref="E80:O80"/>
    <mergeCell ref="B81:D81"/>
    <mergeCell ref="S91:U91"/>
    <mergeCell ref="V91:AE91"/>
    <mergeCell ref="V97:AE97"/>
    <mergeCell ref="S87:AE87"/>
    <mergeCell ref="S88:U88"/>
    <mergeCell ref="V88:AE88"/>
    <mergeCell ref="S89:U89"/>
    <mergeCell ref="V89:AE89"/>
    <mergeCell ref="S90:U90"/>
    <mergeCell ref="V90:AE90"/>
    <mergeCell ref="S92:U92"/>
    <mergeCell ref="V92:AE92"/>
    <mergeCell ref="S93:U93"/>
    <mergeCell ref="S94:U94"/>
    <mergeCell ref="S82:U82"/>
    <mergeCell ref="V82:AE82"/>
    <mergeCell ref="S104:U104"/>
    <mergeCell ref="V104:AE104"/>
    <mergeCell ref="S105:U105"/>
    <mergeCell ref="P114:Q117"/>
    <mergeCell ref="S116:AE116"/>
    <mergeCell ref="S117:U117"/>
    <mergeCell ref="V117:AE117"/>
    <mergeCell ref="S106:U106"/>
    <mergeCell ref="V106:AE106"/>
    <mergeCell ref="V108:AE108"/>
    <mergeCell ref="S111:U111"/>
    <mergeCell ref="V109:AE109"/>
    <mergeCell ref="W110:Z110"/>
    <mergeCell ref="AA110:AE110"/>
    <mergeCell ref="S108:U110"/>
    <mergeCell ref="V112:AE112"/>
    <mergeCell ref="S113:U113"/>
    <mergeCell ref="V113:AE113"/>
    <mergeCell ref="S114:U114"/>
    <mergeCell ref="V114:AE114"/>
    <mergeCell ref="S107:U107"/>
    <mergeCell ref="V107:AE107"/>
    <mergeCell ref="S118:U118"/>
    <mergeCell ref="V118:AE118"/>
    <mergeCell ref="S119:U119"/>
    <mergeCell ref="V119:AE119"/>
    <mergeCell ref="S121:U121"/>
    <mergeCell ref="S120:U120"/>
    <mergeCell ref="V120:AE120"/>
    <mergeCell ref="B123:D123"/>
    <mergeCell ref="B124:D124"/>
    <mergeCell ref="B125:D125"/>
    <mergeCell ref="B126:D126"/>
    <mergeCell ref="E118:O118"/>
    <mergeCell ref="E119:O119"/>
    <mergeCell ref="E120:O120"/>
    <mergeCell ref="E122:O122"/>
    <mergeCell ref="E123:O123"/>
    <mergeCell ref="E124:O124"/>
    <mergeCell ref="E125:O125"/>
    <mergeCell ref="E126:O126"/>
    <mergeCell ref="E121:O121"/>
    <mergeCell ref="B118:D118"/>
    <mergeCell ref="B119:D119"/>
    <mergeCell ref="B120:D120"/>
    <mergeCell ref="B121:D121"/>
    <mergeCell ref="B122:D122"/>
    <mergeCell ref="E109:O109"/>
    <mergeCell ref="J110:O110"/>
    <mergeCell ref="J112:O112"/>
    <mergeCell ref="J113:O113"/>
    <mergeCell ref="J114:O114"/>
    <mergeCell ref="J115:O115"/>
    <mergeCell ref="J116:O117"/>
    <mergeCell ref="E110:I110"/>
    <mergeCell ref="E112:I112"/>
    <mergeCell ref="E113:I113"/>
    <mergeCell ref="E111:I111"/>
    <mergeCell ref="J111:O111"/>
    <mergeCell ref="E117:I117"/>
    <mergeCell ref="B82:D82"/>
    <mergeCell ref="E82:O82"/>
    <mergeCell ref="E83:O83"/>
    <mergeCell ref="E79:O79"/>
    <mergeCell ref="E81:O81"/>
    <mergeCell ref="B88:O88"/>
    <mergeCell ref="J89:O89"/>
    <mergeCell ref="J91:O91"/>
    <mergeCell ref="J93:O94"/>
    <mergeCell ref="B86:D86"/>
    <mergeCell ref="E95:O95"/>
    <mergeCell ref="J96:O96"/>
    <mergeCell ref="BT34:BV34"/>
    <mergeCell ref="E67:O67"/>
    <mergeCell ref="E114:I114"/>
    <mergeCell ref="E102:I102"/>
    <mergeCell ref="E104:I104"/>
    <mergeCell ref="E105:I105"/>
    <mergeCell ref="E106:I106"/>
    <mergeCell ref="E107:I107"/>
    <mergeCell ref="E108:I108"/>
    <mergeCell ref="E68:O68"/>
    <mergeCell ref="E69:O69"/>
    <mergeCell ref="E84:O84"/>
    <mergeCell ref="E86:O86"/>
    <mergeCell ref="V111:AE111"/>
    <mergeCell ref="S112:U112"/>
    <mergeCell ref="V95:AE95"/>
    <mergeCell ref="V96:AE96"/>
    <mergeCell ref="S77:U77"/>
    <mergeCell ref="V77:AE77"/>
    <mergeCell ref="S78:U78"/>
    <mergeCell ref="S79:U79"/>
    <mergeCell ref="AV5:AX5"/>
    <mergeCell ref="B49:D49"/>
    <mergeCell ref="E51:I51"/>
    <mergeCell ref="E52:I52"/>
    <mergeCell ref="B48:O48"/>
    <mergeCell ref="E49:O49"/>
    <mergeCell ref="E50:O50"/>
    <mergeCell ref="J51:O51"/>
    <mergeCell ref="J52:O52"/>
    <mergeCell ref="H46:I46"/>
    <mergeCell ref="B18:I18"/>
    <mergeCell ref="J18:K18"/>
    <mergeCell ref="K5:L5"/>
    <mergeCell ref="O5:Q5"/>
    <mergeCell ref="AV6:CA6"/>
    <mergeCell ref="AV7:AW7"/>
    <mergeCell ref="AX7:AZ7"/>
    <mergeCell ref="BA7:BB7"/>
    <mergeCell ref="BC7:BE7"/>
    <mergeCell ref="BF7:BH7"/>
    <mergeCell ref="BR34:BS34"/>
    <mergeCell ref="S125:U125"/>
    <mergeCell ref="V125:AE125"/>
    <mergeCell ref="S126:U126"/>
    <mergeCell ref="V126:AE126"/>
    <mergeCell ref="S122:U122"/>
    <mergeCell ref="V122:AE122"/>
    <mergeCell ref="S123:U123"/>
    <mergeCell ref="V123:AE123"/>
    <mergeCell ref="V121:AE121"/>
    <mergeCell ref="S124:U124"/>
    <mergeCell ref="V124:AE124"/>
    <mergeCell ref="V105:AE105"/>
    <mergeCell ref="AA100:AE100"/>
    <mergeCell ref="V81:AE81"/>
    <mergeCell ref="W103:Z103"/>
    <mergeCell ref="V101:AE101"/>
    <mergeCell ref="V102:AE102"/>
    <mergeCell ref="AA103:AE103"/>
    <mergeCell ref="AF64:AG67"/>
    <mergeCell ref="V65:Z65"/>
    <mergeCell ref="AA65:AE65"/>
    <mergeCell ref="V66:Z66"/>
    <mergeCell ref="AA66:AE67"/>
    <mergeCell ref="V67:Z67"/>
    <mergeCell ref="V68:AE68"/>
    <mergeCell ref="V69:Z69"/>
    <mergeCell ref="AA69:AE69"/>
    <mergeCell ref="V71:Z71"/>
    <mergeCell ref="AA71:AE71"/>
    <mergeCell ref="V72:Z72"/>
    <mergeCell ref="AA72:AE72"/>
    <mergeCell ref="V100:Z100"/>
    <mergeCell ref="V78:AE78"/>
    <mergeCell ref="V79:AE79"/>
    <mergeCell ref="V83:AE83"/>
    <mergeCell ref="S101:U103"/>
    <mergeCell ref="AF72:AH76"/>
    <mergeCell ref="V73:Z73"/>
    <mergeCell ref="AA73:AE73"/>
    <mergeCell ref="V74:Z74"/>
    <mergeCell ref="AA74:AE74"/>
    <mergeCell ref="V75:Z75"/>
    <mergeCell ref="AA75:AE76"/>
    <mergeCell ref="V76:Z76"/>
    <mergeCell ref="S83:U83"/>
    <mergeCell ref="S84:U84"/>
    <mergeCell ref="S85:U85"/>
    <mergeCell ref="S100:U100"/>
    <mergeCell ref="S95:U95"/>
    <mergeCell ref="S96:U96"/>
    <mergeCell ref="S97:U97"/>
    <mergeCell ref="V93:AE93"/>
    <mergeCell ref="V94:AE94"/>
    <mergeCell ref="V84:AE84"/>
    <mergeCell ref="V85:AE85"/>
    <mergeCell ref="S99:AE99"/>
    <mergeCell ref="S80:U80"/>
    <mergeCell ref="V80:AE80"/>
    <mergeCell ref="S81:U81"/>
    <mergeCell ref="B137:D137"/>
    <mergeCell ref="B138:D138"/>
    <mergeCell ref="E138:O138"/>
    <mergeCell ref="B83:D83"/>
    <mergeCell ref="S48:AE48"/>
    <mergeCell ref="S49:U76"/>
    <mergeCell ref="V49:AE49"/>
    <mergeCell ref="V50:Z50"/>
    <mergeCell ref="AA50:AE50"/>
    <mergeCell ref="V52:Z52"/>
    <mergeCell ref="AA52:AE53"/>
    <mergeCell ref="V53:Z53"/>
    <mergeCell ref="V54:AE54"/>
    <mergeCell ref="V55:Z55"/>
    <mergeCell ref="AA55:AE55"/>
    <mergeCell ref="V57:Z57"/>
    <mergeCell ref="AA57:AE57"/>
    <mergeCell ref="V58:Z58"/>
    <mergeCell ref="AA58:AE59"/>
    <mergeCell ref="V59:Z59"/>
    <mergeCell ref="V63:Z63"/>
    <mergeCell ref="AA63:AE63"/>
    <mergeCell ref="V64:Z64"/>
    <mergeCell ref="AA64:AE64"/>
    <mergeCell ref="E64:I64"/>
    <mergeCell ref="J64:O64"/>
    <mergeCell ref="B63:D64"/>
    <mergeCell ref="B41:O41"/>
    <mergeCell ref="I39:O39"/>
    <mergeCell ref="B39:H39"/>
    <mergeCell ref="B38:O38"/>
    <mergeCell ref="I40:O40"/>
    <mergeCell ref="B40:H40"/>
    <mergeCell ref="E60:I60"/>
    <mergeCell ref="J62:O62"/>
    <mergeCell ref="J60:O60"/>
    <mergeCell ref="E59:O59"/>
    <mergeCell ref="B46:E46"/>
    <mergeCell ref="B45:E45"/>
    <mergeCell ref="F45:G45"/>
    <mergeCell ref="H45:I45"/>
    <mergeCell ref="E53:O53"/>
    <mergeCell ref="B55:O55"/>
    <mergeCell ref="B56:D56"/>
    <mergeCell ref="P46:Q46"/>
    <mergeCell ref="R46:S46"/>
    <mergeCell ref="AV34:AW34"/>
    <mergeCell ref="AX34:AZ34"/>
    <mergeCell ref="BA34:BB34"/>
    <mergeCell ref="BO34:BQ34"/>
    <mergeCell ref="V45:W45"/>
    <mergeCell ref="X45:Y45"/>
    <mergeCell ref="BC34:BE34"/>
    <mergeCell ref="BF34:BH34"/>
    <mergeCell ref="BI34:BK34"/>
    <mergeCell ref="BL34:BN34"/>
    <mergeCell ref="Z45:AA45"/>
    <mergeCell ref="AB45:AC45"/>
    <mergeCell ref="Y34:AA34"/>
    <mergeCell ref="AB34:AD34"/>
    <mergeCell ref="AE34:AF34"/>
    <mergeCell ref="Y36:Z36"/>
    <mergeCell ref="BR32:BS32"/>
    <mergeCell ref="BT32:BV32"/>
    <mergeCell ref="AV33:AW33"/>
    <mergeCell ref="AX33:AZ33"/>
    <mergeCell ref="BA33:BB33"/>
    <mergeCell ref="BC33:BE33"/>
    <mergeCell ref="BF33:BH33"/>
    <mergeCell ref="BI33:BK33"/>
    <mergeCell ref="BL33:BN33"/>
    <mergeCell ref="BO33:BQ33"/>
    <mergeCell ref="BR33:BS33"/>
    <mergeCell ref="BT33:BV33"/>
    <mergeCell ref="AV32:AW32"/>
    <mergeCell ref="AX32:AZ32"/>
    <mergeCell ref="BA32:BB32"/>
    <mergeCell ref="BC32:BE32"/>
    <mergeCell ref="BF32:BH32"/>
    <mergeCell ref="BI32:BK32"/>
    <mergeCell ref="BL32:BN32"/>
    <mergeCell ref="BO32:BQ32"/>
    <mergeCell ref="BO30:BQ30"/>
    <mergeCell ref="BR30:BS30"/>
    <mergeCell ref="BT30:BV30"/>
    <mergeCell ref="AV31:AW31"/>
    <mergeCell ref="AX31:AZ31"/>
    <mergeCell ref="BA31:BB31"/>
    <mergeCell ref="BC31:BE31"/>
    <mergeCell ref="BF31:BH31"/>
    <mergeCell ref="BI31:BK31"/>
    <mergeCell ref="BL31:BN31"/>
    <mergeCell ref="BO31:BQ31"/>
    <mergeCell ref="BR31:BS31"/>
    <mergeCell ref="BT31:BV31"/>
    <mergeCell ref="AV30:AW30"/>
    <mergeCell ref="AX30:AZ30"/>
    <mergeCell ref="BA30:BB30"/>
    <mergeCell ref="BC30:BE30"/>
    <mergeCell ref="BF30:BH30"/>
    <mergeCell ref="BI30:BK30"/>
    <mergeCell ref="BL30:BN30"/>
    <mergeCell ref="BO28:BQ28"/>
    <mergeCell ref="BR28:BS28"/>
    <mergeCell ref="BT28:BV28"/>
    <mergeCell ref="AV29:AW29"/>
    <mergeCell ref="AX29:AZ29"/>
    <mergeCell ref="BA29:BB29"/>
    <mergeCell ref="BC29:BE29"/>
    <mergeCell ref="BF29:BH29"/>
    <mergeCell ref="BI29:BK29"/>
    <mergeCell ref="BL29:BN29"/>
    <mergeCell ref="BO29:BQ29"/>
    <mergeCell ref="BR29:BS29"/>
    <mergeCell ref="BT29:BV29"/>
    <mergeCell ref="AV28:AW28"/>
    <mergeCell ref="AX28:AZ28"/>
    <mergeCell ref="BA28:BB28"/>
    <mergeCell ref="BC28:BE28"/>
    <mergeCell ref="BF28:BH28"/>
    <mergeCell ref="BI28:BK28"/>
    <mergeCell ref="BL28:BN28"/>
    <mergeCell ref="BO26:BQ26"/>
    <mergeCell ref="BR26:BS26"/>
    <mergeCell ref="BT26:BV26"/>
    <mergeCell ref="AV27:AW27"/>
    <mergeCell ref="AX27:AZ27"/>
    <mergeCell ref="BA27:BB27"/>
    <mergeCell ref="BC27:BE27"/>
    <mergeCell ref="BF27:BH27"/>
    <mergeCell ref="BI27:BK27"/>
    <mergeCell ref="BL27:BN27"/>
    <mergeCell ref="BO27:BQ27"/>
    <mergeCell ref="BR27:BS27"/>
    <mergeCell ref="BT27:BV27"/>
    <mergeCell ref="AV26:AW26"/>
    <mergeCell ref="AX26:AZ26"/>
    <mergeCell ref="BA26:BB26"/>
    <mergeCell ref="BC26:BE26"/>
    <mergeCell ref="BF26:BH26"/>
    <mergeCell ref="BI26:BK26"/>
    <mergeCell ref="BL26:BN26"/>
    <mergeCell ref="BO24:BQ24"/>
    <mergeCell ref="BR24:BS24"/>
    <mergeCell ref="BT24:BV24"/>
    <mergeCell ref="AV24:AW24"/>
    <mergeCell ref="AX24:AZ24"/>
    <mergeCell ref="BA24:BB24"/>
    <mergeCell ref="BC24:BE24"/>
    <mergeCell ref="BF24:BH24"/>
    <mergeCell ref="BI24:BK24"/>
    <mergeCell ref="BL24:BN24"/>
    <mergeCell ref="BO22:BQ22"/>
    <mergeCell ref="BR22:BS22"/>
    <mergeCell ref="BT22:BV22"/>
    <mergeCell ref="AV23:AW23"/>
    <mergeCell ref="BA23:BB23"/>
    <mergeCell ref="BF23:BH23"/>
    <mergeCell ref="BL23:BN23"/>
    <mergeCell ref="BR23:BS23"/>
    <mergeCell ref="AV22:AW22"/>
    <mergeCell ref="AX22:AZ22"/>
    <mergeCell ref="BA22:BB22"/>
    <mergeCell ref="BC22:BE22"/>
    <mergeCell ref="BF22:BH22"/>
    <mergeCell ref="BI22:BK22"/>
    <mergeCell ref="BL22:BN22"/>
    <mergeCell ref="BO20:BQ20"/>
    <mergeCell ref="BR20:BS20"/>
    <mergeCell ref="BT20:BV20"/>
    <mergeCell ref="AV21:AW21"/>
    <mergeCell ref="AX21:AZ21"/>
    <mergeCell ref="BA21:BB21"/>
    <mergeCell ref="BC21:BE21"/>
    <mergeCell ref="BF21:BH21"/>
    <mergeCell ref="BI21:BK21"/>
    <mergeCell ref="BL21:BN21"/>
    <mergeCell ref="BO21:BQ21"/>
    <mergeCell ref="BR21:BS21"/>
    <mergeCell ref="BT21:BV21"/>
    <mergeCell ref="AV20:AW20"/>
    <mergeCell ref="AX20:AZ20"/>
    <mergeCell ref="BA20:BB20"/>
    <mergeCell ref="BC20:BE20"/>
    <mergeCell ref="BF20:BH20"/>
    <mergeCell ref="BI20:BK20"/>
    <mergeCell ref="BL20:BN20"/>
    <mergeCell ref="AX17:AZ17"/>
    <mergeCell ref="BA17:BB17"/>
    <mergeCell ref="BC17:BE17"/>
    <mergeCell ref="BF17:BH17"/>
    <mergeCell ref="BO19:BQ19"/>
    <mergeCell ref="BR19:BS19"/>
    <mergeCell ref="BT19:BV19"/>
    <mergeCell ref="AV19:AW19"/>
    <mergeCell ref="AX19:AZ19"/>
    <mergeCell ref="BA19:BB19"/>
    <mergeCell ref="BC19:BE19"/>
    <mergeCell ref="BF19:BH19"/>
    <mergeCell ref="BI19:BK19"/>
    <mergeCell ref="BL19:BN19"/>
    <mergeCell ref="BI17:BK17"/>
    <mergeCell ref="BL17:BN17"/>
    <mergeCell ref="BO17:BQ17"/>
    <mergeCell ref="BR17:BS17"/>
    <mergeCell ref="BT17:BV17"/>
    <mergeCell ref="AV17:AW17"/>
    <mergeCell ref="BT15:BV15"/>
    <mergeCell ref="BO16:BQ16"/>
    <mergeCell ref="BR16:BS16"/>
    <mergeCell ref="BT16:BV16"/>
    <mergeCell ref="AV18:AW18"/>
    <mergeCell ref="AX18:AZ18"/>
    <mergeCell ref="BA18:BB18"/>
    <mergeCell ref="BC18:BE18"/>
    <mergeCell ref="BF18:BH18"/>
    <mergeCell ref="BI18:BK18"/>
    <mergeCell ref="BL18:BN18"/>
    <mergeCell ref="BO18:BQ18"/>
    <mergeCell ref="BR18:BS18"/>
    <mergeCell ref="BT18:BV18"/>
    <mergeCell ref="AV16:AW16"/>
    <mergeCell ref="AX16:AZ16"/>
    <mergeCell ref="BA16:BB16"/>
    <mergeCell ref="BC16:BE16"/>
    <mergeCell ref="BF16:BH16"/>
    <mergeCell ref="BI16:BK16"/>
    <mergeCell ref="BL16:BN16"/>
    <mergeCell ref="AV15:AW15"/>
    <mergeCell ref="AX15:AZ15"/>
    <mergeCell ref="BA15:BB15"/>
    <mergeCell ref="BC15:BE15"/>
    <mergeCell ref="BF15:BH15"/>
    <mergeCell ref="BI15:BK15"/>
    <mergeCell ref="BL15:BN15"/>
    <mergeCell ref="BO15:BQ15"/>
    <mergeCell ref="BR15:BS15"/>
    <mergeCell ref="AV10:AW10"/>
    <mergeCell ref="AX10:AZ10"/>
    <mergeCell ref="BA10:BB10"/>
    <mergeCell ref="BO13:BQ13"/>
    <mergeCell ref="BR13:BS13"/>
    <mergeCell ref="BO11:BQ11"/>
    <mergeCell ref="BR11:BS11"/>
    <mergeCell ref="BR10:BS10"/>
    <mergeCell ref="BT13:BV13"/>
    <mergeCell ref="AV14:AW14"/>
    <mergeCell ref="AX14:AZ14"/>
    <mergeCell ref="BA14:BB14"/>
    <mergeCell ref="BC14:BE14"/>
    <mergeCell ref="BF14:BH14"/>
    <mergeCell ref="BI14:BK14"/>
    <mergeCell ref="BL14:BN14"/>
    <mergeCell ref="BO14:BQ14"/>
    <mergeCell ref="BR14:BS14"/>
    <mergeCell ref="BT14:BV14"/>
    <mergeCell ref="AV13:AW13"/>
    <mergeCell ref="AX13:AZ13"/>
    <mergeCell ref="BA13:BB13"/>
    <mergeCell ref="BC13:BE13"/>
    <mergeCell ref="BF13:BH13"/>
    <mergeCell ref="BI13:BK13"/>
    <mergeCell ref="BL13:BN13"/>
    <mergeCell ref="BT10:BV10"/>
    <mergeCell ref="BT11:BV11"/>
    <mergeCell ref="AV12:AW12"/>
    <mergeCell ref="AX12:AZ12"/>
    <mergeCell ref="BA12:BB12"/>
    <mergeCell ref="BC12:BE12"/>
    <mergeCell ref="BF12:BH12"/>
    <mergeCell ref="BI12:BK12"/>
    <mergeCell ref="BL12:BN12"/>
    <mergeCell ref="BO12:BQ12"/>
    <mergeCell ref="BR12:BS12"/>
    <mergeCell ref="BT12:BV12"/>
    <mergeCell ref="AV11:AW11"/>
    <mergeCell ref="AX11:AZ11"/>
    <mergeCell ref="BA11:BB11"/>
    <mergeCell ref="BC11:BE11"/>
    <mergeCell ref="BF11:BH11"/>
    <mergeCell ref="BI11:BK11"/>
    <mergeCell ref="BL11:BN11"/>
    <mergeCell ref="BC10:BE10"/>
    <mergeCell ref="BF10:BH10"/>
    <mergeCell ref="BI10:BK10"/>
    <mergeCell ref="BL10:BN10"/>
    <mergeCell ref="BO10:BQ10"/>
    <mergeCell ref="BI7:BK7"/>
    <mergeCell ref="BL7:BN7"/>
    <mergeCell ref="BO7:BQ7"/>
    <mergeCell ref="BR7:BS7"/>
    <mergeCell ref="BT7:BV7"/>
    <mergeCell ref="AV9:AW9"/>
    <mergeCell ref="AX9:AZ9"/>
    <mergeCell ref="BA9:BB9"/>
    <mergeCell ref="BC9:BE9"/>
    <mergeCell ref="BF9:BH9"/>
    <mergeCell ref="BI9:BK9"/>
    <mergeCell ref="BL9:BN9"/>
    <mergeCell ref="BO9:BQ9"/>
    <mergeCell ref="BR9:BS9"/>
    <mergeCell ref="BT9:BV9"/>
    <mergeCell ref="B128:O128"/>
    <mergeCell ref="B70:D70"/>
    <mergeCell ref="E70:O70"/>
    <mergeCell ref="B72:O72"/>
    <mergeCell ref="B73:D73"/>
    <mergeCell ref="E73:I73"/>
    <mergeCell ref="J73:O73"/>
    <mergeCell ref="E74:O74"/>
    <mergeCell ref="E96:I96"/>
    <mergeCell ref="E98:I98"/>
    <mergeCell ref="E99:I99"/>
    <mergeCell ref="E100:I100"/>
    <mergeCell ref="B84:D84"/>
    <mergeCell ref="B85:D85"/>
    <mergeCell ref="E85:O85"/>
    <mergeCell ref="J107:O108"/>
    <mergeCell ref="J106:O106"/>
    <mergeCell ref="J105:O105"/>
    <mergeCell ref="E115:I115"/>
    <mergeCell ref="E116:I116"/>
    <mergeCell ref="E77:I77"/>
    <mergeCell ref="J77:O77"/>
    <mergeCell ref="E78:O78"/>
    <mergeCell ref="E92:I92"/>
    <mergeCell ref="W15:X15"/>
    <mergeCell ref="W16:X16"/>
    <mergeCell ref="W18:X18"/>
    <mergeCell ref="B17:I17"/>
    <mergeCell ref="J17:K17"/>
    <mergeCell ref="L17:N17"/>
    <mergeCell ref="AE7:AF7"/>
    <mergeCell ref="B11:I11"/>
    <mergeCell ref="B12:I12"/>
    <mergeCell ref="O11:P11"/>
    <mergeCell ref="O12:P12"/>
    <mergeCell ref="AB13:AD13"/>
    <mergeCell ref="Y14:AA14"/>
    <mergeCell ref="AB14:AD14"/>
    <mergeCell ref="AE9:AF9"/>
    <mergeCell ref="Y7:AA7"/>
    <mergeCell ref="AB7:AD7"/>
    <mergeCell ref="AE14:AF14"/>
    <mergeCell ref="L18:N18"/>
    <mergeCell ref="O18:P18"/>
    <mergeCell ref="Q18:S18"/>
    <mergeCell ref="T18:V18"/>
    <mergeCell ref="B9:I9"/>
    <mergeCell ref="B10:I10"/>
    <mergeCell ref="T13:V13"/>
    <mergeCell ref="T14:V14"/>
    <mergeCell ref="Q11:S11"/>
    <mergeCell ref="Q12:S12"/>
    <mergeCell ref="T11:V11"/>
    <mergeCell ref="T12:V12"/>
    <mergeCell ref="B14:I14"/>
    <mergeCell ref="AG14:AI14"/>
    <mergeCell ref="L32:N32"/>
    <mergeCell ref="O15:P15"/>
    <mergeCell ref="Q14:S14"/>
    <mergeCell ref="Y13:AA13"/>
    <mergeCell ref="T15:V15"/>
    <mergeCell ref="Q13:S13"/>
    <mergeCell ref="AG13:AI13"/>
    <mergeCell ref="AE11:AF11"/>
    <mergeCell ref="AG11:AI11"/>
    <mergeCell ref="AE12:AF12"/>
    <mergeCell ref="AG12:AI12"/>
    <mergeCell ref="Y11:AA11"/>
    <mergeCell ref="AB11:AD11"/>
    <mergeCell ref="AG16:AI16"/>
    <mergeCell ref="AE15:AF15"/>
    <mergeCell ref="AG20:AI20"/>
    <mergeCell ref="J19:K19"/>
    <mergeCell ref="L20:N20"/>
    <mergeCell ref="L21:N21"/>
    <mergeCell ref="L22:N22"/>
    <mergeCell ref="J20:K20"/>
    <mergeCell ref="J21:K21"/>
    <mergeCell ref="J22:K22"/>
    <mergeCell ref="J23:K23"/>
    <mergeCell ref="J34:K34"/>
    <mergeCell ref="L24:N24"/>
    <mergeCell ref="J7:K7"/>
    <mergeCell ref="J9:K9"/>
    <mergeCell ref="J10:K10"/>
    <mergeCell ref="J11:K11"/>
    <mergeCell ref="J12:K12"/>
    <mergeCell ref="J13:K13"/>
    <mergeCell ref="J14:K14"/>
    <mergeCell ref="J15:K15"/>
    <mergeCell ref="J16:K16"/>
    <mergeCell ref="AG7:AI7"/>
    <mergeCell ref="Q15:S15"/>
    <mergeCell ref="B15:I15"/>
    <mergeCell ref="O14:P14"/>
    <mergeCell ref="Y9:AA9"/>
    <mergeCell ref="W12:X12"/>
    <mergeCell ref="W13:X13"/>
    <mergeCell ref="W14:X14"/>
    <mergeCell ref="AE13:AF13"/>
    <mergeCell ref="O9:P9"/>
    <mergeCell ref="O10:P10"/>
    <mergeCell ref="Q9:S9"/>
    <mergeCell ref="AB12:AD12"/>
    <mergeCell ref="AB9:AD9"/>
    <mergeCell ref="Y10:AA10"/>
    <mergeCell ref="Y12:AA12"/>
    <mergeCell ref="Q10:S10"/>
    <mergeCell ref="O13:P13"/>
    <mergeCell ref="T9:V9"/>
    <mergeCell ref="T10:V10"/>
    <mergeCell ref="AB10:AD10"/>
    <mergeCell ref="AG9:AI9"/>
    <mergeCell ref="AE10:AF10"/>
    <mergeCell ref="AG10:AI10"/>
    <mergeCell ref="B2:N2"/>
    <mergeCell ref="O7:P7"/>
    <mergeCell ref="Q7:S7"/>
    <mergeCell ref="T7:V7"/>
    <mergeCell ref="B19:I19"/>
    <mergeCell ref="B21:I21"/>
    <mergeCell ref="B7:I7"/>
    <mergeCell ref="Q21:S21"/>
    <mergeCell ref="B16:I16"/>
    <mergeCell ref="O16:P16"/>
    <mergeCell ref="L7:N7"/>
    <mergeCell ref="L9:N9"/>
    <mergeCell ref="L10:N10"/>
    <mergeCell ref="L11:N11"/>
    <mergeCell ref="L12:N12"/>
    <mergeCell ref="L13:N13"/>
    <mergeCell ref="L14:N14"/>
    <mergeCell ref="L15:N15"/>
    <mergeCell ref="L16:N16"/>
    <mergeCell ref="J6:AI6"/>
    <mergeCell ref="W7:X7"/>
    <mergeCell ref="W9:X9"/>
    <mergeCell ref="W11:X11"/>
    <mergeCell ref="B13:I13"/>
    <mergeCell ref="AG15:AI15"/>
    <mergeCell ref="AB16:AD16"/>
    <mergeCell ref="Y20:AA20"/>
    <mergeCell ref="AB20:AD20"/>
    <mergeCell ref="AE20:AF20"/>
    <mergeCell ref="AG18:AI18"/>
    <mergeCell ref="Y18:AA18"/>
    <mergeCell ref="AB18:AD18"/>
    <mergeCell ref="AE18:AF18"/>
    <mergeCell ref="Y15:AA15"/>
    <mergeCell ref="AB15:AD15"/>
    <mergeCell ref="Y19:AA19"/>
    <mergeCell ref="AB19:AD19"/>
    <mergeCell ref="AE16:AF16"/>
    <mergeCell ref="AE19:AF19"/>
    <mergeCell ref="Y17:AA17"/>
    <mergeCell ref="AB17:AD17"/>
    <mergeCell ref="AE17:AF17"/>
    <mergeCell ref="AG17:AI17"/>
    <mergeCell ref="AG28:AI28"/>
    <mergeCell ref="AG26:AI26"/>
    <mergeCell ref="Q16:S16"/>
    <mergeCell ref="Y16:AA16"/>
    <mergeCell ref="T16:V16"/>
    <mergeCell ref="AE27:AF27"/>
    <mergeCell ref="AG27:AI27"/>
    <mergeCell ref="Y28:AA28"/>
    <mergeCell ref="AB28:AD28"/>
    <mergeCell ref="AE25:AF25"/>
    <mergeCell ref="Y21:AA21"/>
    <mergeCell ref="AE26:AF26"/>
    <mergeCell ref="AB25:AD25"/>
    <mergeCell ref="AG25:AI25"/>
    <mergeCell ref="T19:V19"/>
    <mergeCell ref="T22:V22"/>
    <mergeCell ref="T20:V20"/>
    <mergeCell ref="T21:V21"/>
    <mergeCell ref="AB21:AD21"/>
    <mergeCell ref="Y23:AA23"/>
    <mergeCell ref="AE23:AF23"/>
    <mergeCell ref="AE21:AF21"/>
    <mergeCell ref="AG21:AI21"/>
    <mergeCell ref="Y22:AA22"/>
    <mergeCell ref="J36:K36"/>
    <mergeCell ref="J33:K33"/>
    <mergeCell ref="B36:E36"/>
    <mergeCell ref="B34:I34"/>
    <mergeCell ref="O34:P34"/>
    <mergeCell ref="Q34:S34"/>
    <mergeCell ref="T34:V34"/>
    <mergeCell ref="B27:I27"/>
    <mergeCell ref="O27:P27"/>
    <mergeCell ref="Q27:S27"/>
    <mergeCell ref="T27:V27"/>
    <mergeCell ref="B28:I28"/>
    <mergeCell ref="O28:P28"/>
    <mergeCell ref="Q28:S28"/>
    <mergeCell ref="T28:V28"/>
    <mergeCell ref="J32:K32"/>
    <mergeCell ref="L30:N30"/>
    <mergeCell ref="L31:N31"/>
    <mergeCell ref="L34:N34"/>
    <mergeCell ref="B32:I32"/>
    <mergeCell ref="O32:P32"/>
    <mergeCell ref="O30:P30"/>
    <mergeCell ref="B31:I31"/>
    <mergeCell ref="V61:Z61"/>
    <mergeCell ref="AA61:AE61"/>
    <mergeCell ref="Q32:S32"/>
    <mergeCell ref="T32:V32"/>
    <mergeCell ref="Y32:AA32"/>
    <mergeCell ref="AB32:AD32"/>
    <mergeCell ref="AE32:AF32"/>
    <mergeCell ref="V56:Z56"/>
    <mergeCell ref="AA56:AE56"/>
    <mergeCell ref="AF52:AG53"/>
    <mergeCell ref="AF58:AG59"/>
    <mergeCell ref="T46:U46"/>
    <mergeCell ref="P45:Q45"/>
    <mergeCell ref="R45:S45"/>
    <mergeCell ref="T45:U45"/>
    <mergeCell ref="E56:I56"/>
    <mergeCell ref="J56:O56"/>
    <mergeCell ref="M36:N36"/>
    <mergeCell ref="B35:X35"/>
    <mergeCell ref="AG32:AI32"/>
    <mergeCell ref="Q33:S33"/>
    <mergeCell ref="T33:V33"/>
    <mergeCell ref="Y33:AA33"/>
    <mergeCell ref="AB33:AD33"/>
    <mergeCell ref="AE33:AF33"/>
    <mergeCell ref="AG33:AI33"/>
    <mergeCell ref="V51:Z51"/>
    <mergeCell ref="AA51:AE51"/>
    <mergeCell ref="Z46:AA46"/>
    <mergeCell ref="AB46:AC46"/>
    <mergeCell ref="AG34:AI34"/>
    <mergeCell ref="V46:W46"/>
    <mergeCell ref="X46:Y46"/>
    <mergeCell ref="B33:I33"/>
    <mergeCell ref="O33:P33"/>
    <mergeCell ref="L33:N33"/>
    <mergeCell ref="G36:H36"/>
    <mergeCell ref="AE28:AF28"/>
    <mergeCell ref="E66:O66"/>
    <mergeCell ref="B57:D58"/>
    <mergeCell ref="E57:O57"/>
    <mergeCell ref="E58:I58"/>
    <mergeCell ref="J58:O58"/>
    <mergeCell ref="F43:O43"/>
    <mergeCell ref="B43:E43"/>
    <mergeCell ref="E65:O65"/>
    <mergeCell ref="E61:O61"/>
    <mergeCell ref="E62:I62"/>
    <mergeCell ref="B61:D62"/>
    <mergeCell ref="B65:D65"/>
    <mergeCell ref="E63:O63"/>
    <mergeCell ref="N46:O46"/>
    <mergeCell ref="J45:K45"/>
    <mergeCell ref="L45:M45"/>
    <mergeCell ref="N45:O45"/>
    <mergeCell ref="F46:G46"/>
    <mergeCell ref="J46:K46"/>
    <mergeCell ref="L46:M46"/>
    <mergeCell ref="V60:AE60"/>
    <mergeCell ref="AE29:AF29"/>
    <mergeCell ref="V62:Z62"/>
    <mergeCell ref="B26:I26"/>
    <mergeCell ref="O26:P26"/>
    <mergeCell ref="Q26:S26"/>
    <mergeCell ref="T26:V26"/>
    <mergeCell ref="Y26:AA26"/>
    <mergeCell ref="AB26:AD26"/>
    <mergeCell ref="T30:V30"/>
    <mergeCell ref="Y30:AA30"/>
    <mergeCell ref="AB30:AD30"/>
    <mergeCell ref="J30:K30"/>
    <mergeCell ref="J26:K26"/>
    <mergeCell ref="J27:K27"/>
    <mergeCell ref="J28:K28"/>
    <mergeCell ref="J29:K29"/>
    <mergeCell ref="L26:N26"/>
    <mergeCell ref="T29:V29"/>
    <mergeCell ref="Y29:AA29"/>
    <mergeCell ref="AB29:AD29"/>
    <mergeCell ref="L29:N29"/>
    <mergeCell ref="L28:N28"/>
    <mergeCell ref="Y27:AA27"/>
    <mergeCell ref="AB27:AD27"/>
    <mergeCell ref="L27:N27"/>
    <mergeCell ref="B30:I30"/>
    <mergeCell ref="O31:P31"/>
    <mergeCell ref="Q31:S31"/>
    <mergeCell ref="AE30:AF30"/>
    <mergeCell ref="AG30:AI30"/>
    <mergeCell ref="Y31:AA31"/>
    <mergeCell ref="AB31:AD31"/>
    <mergeCell ref="AE31:AF31"/>
    <mergeCell ref="J31:K31"/>
    <mergeCell ref="T31:V31"/>
    <mergeCell ref="E137:O137"/>
    <mergeCell ref="E134:O134"/>
    <mergeCell ref="B135:D135"/>
    <mergeCell ref="B136:D136"/>
    <mergeCell ref="B130:D130"/>
    <mergeCell ref="E130:O130"/>
    <mergeCell ref="B134:D134"/>
    <mergeCell ref="E135:O135"/>
    <mergeCell ref="B89:D89"/>
    <mergeCell ref="E89:I89"/>
    <mergeCell ref="B90:D117"/>
    <mergeCell ref="E91:I91"/>
    <mergeCell ref="E93:I93"/>
    <mergeCell ref="E94:I94"/>
    <mergeCell ref="E90:O90"/>
    <mergeCell ref="B133:D133"/>
    <mergeCell ref="E133:O133"/>
    <mergeCell ref="E132:O132"/>
    <mergeCell ref="B132:D132"/>
    <mergeCell ref="B129:D129"/>
    <mergeCell ref="E129:O129"/>
    <mergeCell ref="B131:D131"/>
    <mergeCell ref="E131:O131"/>
    <mergeCell ref="E136:O136"/>
    <mergeCell ref="O17:P17"/>
    <mergeCell ref="Q17:S17"/>
    <mergeCell ref="T17:V17"/>
    <mergeCell ref="W17:X17"/>
    <mergeCell ref="J24:K24"/>
    <mergeCell ref="J25:K25"/>
    <mergeCell ref="B23:I23"/>
    <mergeCell ref="O23:P23"/>
    <mergeCell ref="T23:V23"/>
    <mergeCell ref="Q19:S19"/>
    <mergeCell ref="B22:I22"/>
    <mergeCell ref="O22:P22"/>
    <mergeCell ref="Q22:S22"/>
    <mergeCell ref="B20:I20"/>
    <mergeCell ref="O20:P20"/>
    <mergeCell ref="Q20:S20"/>
    <mergeCell ref="O19:P19"/>
    <mergeCell ref="O21:P21"/>
    <mergeCell ref="L19:N19"/>
    <mergeCell ref="L25:N25"/>
    <mergeCell ref="O25:P25"/>
    <mergeCell ref="B25:I25"/>
    <mergeCell ref="B24:I24"/>
    <mergeCell ref="O24:P24"/>
    <mergeCell ref="Q24:S24"/>
    <mergeCell ref="AG24:AI24"/>
    <mergeCell ref="T24:V24"/>
    <mergeCell ref="AG22:AI22"/>
    <mergeCell ref="Y24:AA24"/>
    <mergeCell ref="AB24:AD24"/>
    <mergeCell ref="AE24:AF24"/>
    <mergeCell ref="AE22:AF22"/>
    <mergeCell ref="W19:X19"/>
    <mergeCell ref="AB22:AD22"/>
    <mergeCell ref="AG19:AI19"/>
    <mergeCell ref="AA62:AE62"/>
    <mergeCell ref="V70:Z70"/>
    <mergeCell ref="AA70:AE70"/>
    <mergeCell ref="B59:D60"/>
    <mergeCell ref="B50:D53"/>
    <mergeCell ref="BT25:BV25"/>
    <mergeCell ref="BR25:BS25"/>
    <mergeCell ref="BO25:BQ25"/>
    <mergeCell ref="BL25:BN25"/>
    <mergeCell ref="BI25:BK25"/>
    <mergeCell ref="BF25:BH25"/>
    <mergeCell ref="BC25:BE25"/>
    <mergeCell ref="BA25:BB25"/>
    <mergeCell ref="AX25:AZ25"/>
    <mergeCell ref="AV25:AW25"/>
    <mergeCell ref="Y25:AA25"/>
    <mergeCell ref="T25:V25"/>
    <mergeCell ref="Q25:S25"/>
    <mergeCell ref="AG31:AI31"/>
    <mergeCell ref="B29:I29"/>
    <mergeCell ref="O29:P29"/>
    <mergeCell ref="Q29:S29"/>
    <mergeCell ref="AG29:AI29"/>
    <mergeCell ref="Q30:S30"/>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sheetPr codeName="Tabelle6"/>
  <dimension ref="A1:AI156"/>
  <sheetViews>
    <sheetView showGridLines="0" zoomScaleNormal="100" workbookViewId="0">
      <pane ySplit="3" topLeftCell="A4" activePane="bottomLeft" state="frozen"/>
      <selection pane="bottomLeft" activeCell="B3" sqref="B3"/>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64" customFormat="1" ht="8.25" customHeight="1" x14ac:dyDescent="0.2">
      <c r="A1" s="198"/>
      <c r="B1" s="29"/>
      <c r="C1" s="29"/>
      <c r="D1" s="29"/>
      <c r="E1" s="29"/>
      <c r="F1" s="29"/>
      <c r="G1" s="29"/>
      <c r="H1" s="29"/>
      <c r="I1" s="29"/>
      <c r="J1" s="29"/>
      <c r="K1" s="29"/>
      <c r="L1" s="29"/>
      <c r="M1" s="29"/>
    </row>
    <row r="2" spans="1:35" s="64" customFormat="1" ht="46.5" customHeight="1" x14ac:dyDescent="0.2">
      <c r="B2" s="1202" t="s">
        <v>3105</v>
      </c>
      <c r="C2" s="1202"/>
      <c r="D2" s="1202"/>
      <c r="E2" s="1202"/>
      <c r="F2" s="1202"/>
      <c r="G2" s="1202"/>
      <c r="H2" s="1202"/>
      <c r="I2" s="1202"/>
      <c r="J2" s="916"/>
      <c r="K2" s="916"/>
      <c r="L2" s="916"/>
      <c r="M2" s="916"/>
    </row>
    <row r="3" spans="1:35" s="1" customFormat="1" ht="19.5" customHeight="1" x14ac:dyDescent="0.25">
      <c r="B3" s="385" t="s">
        <v>1170</v>
      </c>
      <c r="C3"/>
      <c r="D3"/>
      <c r="E3"/>
      <c r="F3"/>
      <c r="G3"/>
      <c r="H3"/>
      <c r="I3"/>
      <c r="J3" s="382"/>
      <c r="K3"/>
      <c r="L3"/>
      <c r="M3"/>
    </row>
    <row r="4" spans="1:35" ht="15" customHeight="1" x14ac:dyDescent="0.25"/>
    <row r="5" spans="1:35" ht="20.25" customHeight="1" x14ac:dyDescent="0.25"/>
    <row r="6" spans="1:35" ht="22.5" customHeight="1" thickBot="1" x14ac:dyDescent="0.3"/>
    <row r="7" spans="1:35" ht="29.1" customHeight="1" thickBot="1" x14ac:dyDescent="0.3">
      <c r="B7" s="2122"/>
      <c r="C7" s="2122"/>
      <c r="D7" s="2122"/>
      <c r="E7" s="2122"/>
      <c r="F7" s="2122"/>
      <c r="G7" s="2122"/>
      <c r="H7" s="2122"/>
      <c r="I7" s="2122"/>
      <c r="J7" s="880"/>
      <c r="K7" s="627"/>
      <c r="L7" s="2115" t="s">
        <v>3106</v>
      </c>
      <c r="M7" s="2116"/>
      <c r="N7" s="2117"/>
      <c r="O7" s="2115" t="s">
        <v>3107</v>
      </c>
      <c r="P7" s="2116"/>
      <c r="Q7" s="2116"/>
      <c r="R7" s="2116"/>
      <c r="S7" s="2117"/>
      <c r="T7" s="2115" t="s">
        <v>3108</v>
      </c>
      <c r="U7" s="2116"/>
      <c r="V7" s="2116"/>
      <c r="W7" s="2116"/>
      <c r="X7" s="2117"/>
      <c r="Y7" s="2115" t="s">
        <v>3109</v>
      </c>
      <c r="Z7" s="2116"/>
      <c r="AA7" s="2116"/>
      <c r="AB7" s="2116"/>
      <c r="AC7" s="2117"/>
    </row>
    <row r="8" spans="1:35" ht="29.1" customHeight="1" thickBot="1" x14ac:dyDescent="0.3">
      <c r="B8" s="2122"/>
      <c r="C8" s="2122"/>
      <c r="D8" s="2122"/>
      <c r="E8" s="2122"/>
      <c r="F8" s="2122"/>
      <c r="G8" s="2122"/>
      <c r="H8" s="2122"/>
      <c r="I8" s="2122"/>
      <c r="J8" s="2127" t="s">
        <v>350</v>
      </c>
      <c r="K8" s="2128"/>
      <c r="L8" s="912" t="s">
        <v>3110</v>
      </c>
      <c r="M8" s="913" t="s">
        <v>3111</v>
      </c>
      <c r="N8" s="914" t="s">
        <v>3112</v>
      </c>
      <c r="O8" s="912" t="s">
        <v>3113</v>
      </c>
      <c r="P8" s="915" t="s">
        <v>3114</v>
      </c>
      <c r="Q8" s="915" t="s">
        <v>3110</v>
      </c>
      <c r="R8" s="913" t="s">
        <v>3111</v>
      </c>
      <c r="S8" s="914" t="s">
        <v>3112</v>
      </c>
      <c r="T8" s="912" t="s">
        <v>3113</v>
      </c>
      <c r="U8" s="915" t="s">
        <v>3114</v>
      </c>
      <c r="V8" s="915" t="s">
        <v>3110</v>
      </c>
      <c r="W8" s="913" t="s">
        <v>3111</v>
      </c>
      <c r="X8" s="914" t="s">
        <v>3112</v>
      </c>
      <c r="Y8" s="912" t="s">
        <v>3113</v>
      </c>
      <c r="Z8" s="915" t="s">
        <v>3114</v>
      </c>
      <c r="AA8" s="915" t="s">
        <v>3110</v>
      </c>
      <c r="AB8" s="913" t="s">
        <v>3111</v>
      </c>
      <c r="AC8" s="914" t="s">
        <v>3112</v>
      </c>
    </row>
    <row r="9" spans="1:35" ht="32.25" customHeight="1" x14ac:dyDescent="0.25">
      <c r="B9" s="2123" t="s">
        <v>1182</v>
      </c>
      <c r="C9" s="2124"/>
      <c r="D9" s="2124"/>
      <c r="E9" s="2124"/>
      <c r="F9" s="2124"/>
      <c r="G9" s="2124"/>
      <c r="H9" s="2124"/>
      <c r="I9" s="2124"/>
      <c r="J9" s="2125">
        <f>SUM(N9,S9,X9,AC9)</f>
        <v>112</v>
      </c>
      <c r="K9" s="2126"/>
      <c r="L9" s="900">
        <v>12</v>
      </c>
      <c r="M9" s="901">
        <v>17</v>
      </c>
      <c r="N9" s="897">
        <f>L9+M9</f>
        <v>29</v>
      </c>
      <c r="O9" s="900">
        <v>18</v>
      </c>
      <c r="P9" s="901">
        <v>22</v>
      </c>
      <c r="Q9" s="901">
        <v>24</v>
      </c>
      <c r="R9" s="903">
        <v>19</v>
      </c>
      <c r="S9" s="893">
        <f>O9+P9+Q9+R9</f>
        <v>83</v>
      </c>
      <c r="T9" s="905">
        <v>0</v>
      </c>
      <c r="U9" s="906">
        <v>0</v>
      </c>
      <c r="V9" s="906">
        <v>0</v>
      </c>
      <c r="W9" s="906">
        <v>0</v>
      </c>
      <c r="X9" s="893">
        <f>T9+U9+V9+W9</f>
        <v>0</v>
      </c>
      <c r="Y9" s="905">
        <v>0</v>
      </c>
      <c r="Z9" s="906">
        <v>0</v>
      </c>
      <c r="AA9" s="906">
        <v>0</v>
      </c>
      <c r="AB9" s="906">
        <v>0</v>
      </c>
      <c r="AC9" s="891">
        <f>Y9+Z9+AA9+AB9</f>
        <v>0</v>
      </c>
    </row>
    <row r="10" spans="1:35" ht="30.75" customHeight="1" x14ac:dyDescent="0.25">
      <c r="B10" s="1867" t="s">
        <v>1183</v>
      </c>
      <c r="C10" s="1963"/>
      <c r="D10" s="1963"/>
      <c r="E10" s="1963"/>
      <c r="F10" s="1963"/>
      <c r="G10" s="1963"/>
      <c r="H10" s="1963"/>
      <c r="I10" s="1963"/>
      <c r="J10" s="2120">
        <f t="shared" ref="J10:J12" si="0">SUM(N10,S10,X10,AC10)</f>
        <v>25</v>
      </c>
      <c r="K10" s="2121"/>
      <c r="L10" s="902">
        <v>8</v>
      </c>
      <c r="M10" s="549">
        <v>4</v>
      </c>
      <c r="N10" s="896">
        <f t="shared" ref="N10:N12" si="1">L10+M10</f>
        <v>12</v>
      </c>
      <c r="O10" s="902">
        <v>4</v>
      </c>
      <c r="P10" s="549">
        <v>5</v>
      </c>
      <c r="Q10" s="549">
        <v>2</v>
      </c>
      <c r="R10" s="904">
        <v>2</v>
      </c>
      <c r="S10" s="894">
        <f t="shared" ref="S10:S13" si="2">O10+P10+Q10+R10</f>
        <v>13</v>
      </c>
      <c r="T10" s="907">
        <v>0</v>
      </c>
      <c r="U10" s="908">
        <v>0</v>
      </c>
      <c r="V10" s="908">
        <v>0</v>
      </c>
      <c r="W10" s="908">
        <v>0</v>
      </c>
      <c r="X10" s="894">
        <f t="shared" ref="X10:X13" si="3">T10+U10+V10+W10</f>
        <v>0</v>
      </c>
      <c r="Y10" s="907">
        <v>0</v>
      </c>
      <c r="Z10" s="908">
        <v>0</v>
      </c>
      <c r="AA10" s="908">
        <v>0</v>
      </c>
      <c r="AB10" s="908">
        <v>0</v>
      </c>
      <c r="AC10" s="892">
        <f t="shared" ref="AC10:AC13" si="4">Y10+Z10+AA10+AB10</f>
        <v>0</v>
      </c>
      <c r="AG10" s="197"/>
      <c r="AH10" s="197"/>
      <c r="AI10" s="197"/>
    </row>
    <row r="11" spans="1:35" ht="37.5" customHeight="1" x14ac:dyDescent="0.25">
      <c r="B11" s="1867" t="s">
        <v>2426</v>
      </c>
      <c r="C11" s="1963"/>
      <c r="D11" s="1963"/>
      <c r="E11" s="1963"/>
      <c r="F11" s="1963"/>
      <c r="G11" s="1963"/>
      <c r="H11" s="1963"/>
      <c r="I11" s="1963"/>
      <c r="J11" s="2120">
        <f t="shared" si="0"/>
        <v>3</v>
      </c>
      <c r="K11" s="2121"/>
      <c r="L11" s="902">
        <v>0</v>
      </c>
      <c r="M11" s="549">
        <v>1</v>
      </c>
      <c r="N11" s="896">
        <f t="shared" si="1"/>
        <v>1</v>
      </c>
      <c r="O11" s="902">
        <v>1</v>
      </c>
      <c r="P11" s="549">
        <v>0</v>
      </c>
      <c r="Q11" s="549">
        <v>0</v>
      </c>
      <c r="R11" s="904">
        <v>1</v>
      </c>
      <c r="S11" s="894">
        <f t="shared" si="2"/>
        <v>2</v>
      </c>
      <c r="T11" s="907">
        <v>0</v>
      </c>
      <c r="U11" s="908">
        <v>0</v>
      </c>
      <c r="V11" s="908">
        <v>0</v>
      </c>
      <c r="W11" s="908">
        <v>0</v>
      </c>
      <c r="X11" s="894">
        <f t="shared" si="3"/>
        <v>0</v>
      </c>
      <c r="Y11" s="907">
        <v>0</v>
      </c>
      <c r="Z11" s="908">
        <v>0</v>
      </c>
      <c r="AA11" s="908">
        <v>0</v>
      </c>
      <c r="AB11" s="908">
        <v>0</v>
      </c>
      <c r="AC11" s="892">
        <f t="shared" si="4"/>
        <v>0</v>
      </c>
      <c r="AG11" s="197"/>
      <c r="AH11" s="197"/>
      <c r="AI11" s="197"/>
    </row>
    <row r="12" spans="1:35" ht="26.25" customHeight="1" x14ac:dyDescent="0.25">
      <c r="B12" s="1865" t="s">
        <v>2494</v>
      </c>
      <c r="C12" s="1866"/>
      <c r="D12" s="1866"/>
      <c r="E12" s="1866"/>
      <c r="F12" s="1866"/>
      <c r="G12" s="1866"/>
      <c r="H12" s="1866"/>
      <c r="I12" s="1866"/>
      <c r="J12" s="2120">
        <f t="shared" si="0"/>
        <v>8</v>
      </c>
      <c r="K12" s="2121"/>
      <c r="L12" s="902">
        <v>2</v>
      </c>
      <c r="M12" s="549">
        <v>1</v>
      </c>
      <c r="N12" s="896">
        <f t="shared" si="1"/>
        <v>3</v>
      </c>
      <c r="O12" s="902">
        <v>2</v>
      </c>
      <c r="P12" s="549">
        <v>2</v>
      </c>
      <c r="Q12" s="549">
        <v>1</v>
      </c>
      <c r="R12" s="904">
        <v>0</v>
      </c>
      <c r="S12" s="894">
        <f t="shared" si="2"/>
        <v>5</v>
      </c>
      <c r="T12" s="907">
        <v>0</v>
      </c>
      <c r="U12" s="908">
        <v>0</v>
      </c>
      <c r="V12" s="908">
        <v>0</v>
      </c>
      <c r="W12" s="908">
        <v>0</v>
      </c>
      <c r="X12" s="894">
        <f t="shared" si="3"/>
        <v>0</v>
      </c>
      <c r="Y12" s="907">
        <v>0</v>
      </c>
      <c r="Z12" s="908">
        <v>0</v>
      </c>
      <c r="AA12" s="908">
        <v>0</v>
      </c>
      <c r="AB12" s="908">
        <v>0</v>
      </c>
      <c r="AC12" s="892">
        <f t="shared" si="4"/>
        <v>0</v>
      </c>
      <c r="AG12" s="197"/>
      <c r="AH12" s="197"/>
      <c r="AI12" s="197"/>
    </row>
    <row r="13" spans="1:35" ht="46.5" customHeight="1" x14ac:dyDescent="0.25">
      <c r="B13" s="1870" t="s">
        <v>2645</v>
      </c>
      <c r="C13" s="1871"/>
      <c r="D13" s="1871"/>
      <c r="E13" s="1871"/>
      <c r="F13" s="1871"/>
      <c r="G13" s="1871"/>
      <c r="H13" s="1871"/>
      <c r="I13" s="1871"/>
      <c r="J13" s="2120">
        <f t="shared" ref="J13" si="5">SUM(N13,S13,X13,AC13)</f>
        <v>76</v>
      </c>
      <c r="K13" s="2121"/>
      <c r="L13" s="902">
        <f>L9-L10-L11-L12</f>
        <v>2</v>
      </c>
      <c r="M13" s="549">
        <f>M9-M10-M11-M12</f>
        <v>11</v>
      </c>
      <c r="N13" s="896">
        <f>L13+M13</f>
        <v>13</v>
      </c>
      <c r="O13" s="902">
        <f>O9-O10-O11-O12</f>
        <v>11</v>
      </c>
      <c r="P13" s="549">
        <f t="shared" ref="P13:R13" si="6">P9-P10-P11-P12</f>
        <v>15</v>
      </c>
      <c r="Q13" s="549">
        <f t="shared" si="6"/>
        <v>21</v>
      </c>
      <c r="R13" s="549">
        <f t="shared" si="6"/>
        <v>16</v>
      </c>
      <c r="S13" s="894">
        <f t="shared" si="2"/>
        <v>63</v>
      </c>
      <c r="T13" s="907">
        <v>0</v>
      </c>
      <c r="U13" s="908">
        <v>0</v>
      </c>
      <c r="V13" s="908">
        <v>0</v>
      </c>
      <c r="W13" s="908">
        <v>0</v>
      </c>
      <c r="X13" s="894">
        <f t="shared" si="3"/>
        <v>0</v>
      </c>
      <c r="Y13" s="907">
        <v>0</v>
      </c>
      <c r="Z13" s="908">
        <v>0</v>
      </c>
      <c r="AA13" s="908">
        <v>0</v>
      </c>
      <c r="AB13" s="908">
        <v>0</v>
      </c>
      <c r="AC13" s="892">
        <f t="shared" si="4"/>
        <v>0</v>
      </c>
    </row>
    <row r="14" spans="1:35" ht="8.25" hidden="1" customHeight="1" x14ac:dyDescent="0.25">
      <c r="B14" s="1860"/>
      <c r="C14" s="1861"/>
      <c r="D14" s="1861"/>
      <c r="E14" s="1861"/>
      <c r="F14" s="1861"/>
      <c r="G14" s="1861"/>
      <c r="H14" s="1861"/>
      <c r="I14" s="1861"/>
      <c r="J14" s="881"/>
      <c r="K14" s="884"/>
      <c r="L14" s="881"/>
      <c r="M14" s="875"/>
      <c r="N14" s="898"/>
      <c r="O14" s="881"/>
      <c r="P14" s="875"/>
      <c r="Q14" s="875"/>
      <c r="R14" s="876"/>
      <c r="S14" s="886"/>
      <c r="T14" s="887"/>
      <c r="U14" s="877"/>
      <c r="V14" s="877"/>
      <c r="W14" s="877"/>
      <c r="X14" s="886"/>
      <c r="Y14" s="887"/>
      <c r="Z14" s="876"/>
      <c r="AA14" s="875"/>
      <c r="AB14" s="875"/>
      <c r="AC14" s="882"/>
      <c r="AG14" s="197"/>
      <c r="AH14" s="197"/>
      <c r="AI14" s="197"/>
    </row>
    <row r="15" spans="1:35" ht="54.75" hidden="1" customHeight="1" x14ac:dyDescent="0.25">
      <c r="B15" s="1895" t="s">
        <v>2420</v>
      </c>
      <c r="C15" s="1896"/>
      <c r="D15" s="1896"/>
      <c r="E15" s="1896"/>
      <c r="F15" s="1896"/>
      <c r="G15" s="1896"/>
      <c r="H15" s="1896"/>
      <c r="I15" s="1896"/>
      <c r="J15" s="883"/>
      <c r="K15" s="885"/>
      <c r="L15" s="883"/>
      <c r="M15" s="878"/>
      <c r="N15" s="899"/>
      <c r="O15" s="881"/>
      <c r="P15" s="875"/>
      <c r="Q15" s="875"/>
      <c r="R15" s="888"/>
      <c r="S15" s="889"/>
      <c r="T15" s="890"/>
      <c r="U15" s="879"/>
      <c r="V15" s="879"/>
      <c r="W15" s="879"/>
      <c r="X15" s="889"/>
      <c r="Y15" s="890"/>
      <c r="Z15" s="888"/>
      <c r="AA15" s="875"/>
      <c r="AB15" s="875"/>
      <c r="AC15" s="882"/>
    </row>
    <row r="16" spans="1:35" ht="8.25" hidden="1" customHeight="1" x14ac:dyDescent="0.25">
      <c r="B16" s="1860"/>
      <c r="C16" s="1861"/>
      <c r="D16" s="1861"/>
      <c r="E16" s="1861"/>
      <c r="F16" s="1861"/>
      <c r="G16" s="1861"/>
      <c r="H16" s="1861"/>
      <c r="I16" s="1861"/>
      <c r="J16" s="881"/>
      <c r="K16" s="884"/>
      <c r="L16" s="881"/>
      <c r="M16" s="875"/>
      <c r="N16" s="898"/>
      <c r="O16" s="881"/>
      <c r="P16" s="875"/>
      <c r="Q16" s="875"/>
      <c r="R16" s="876"/>
      <c r="S16" s="886"/>
      <c r="T16" s="887"/>
      <c r="U16" s="877"/>
      <c r="V16" s="877"/>
      <c r="W16" s="877"/>
      <c r="X16" s="886"/>
      <c r="Y16" s="887"/>
      <c r="Z16" s="876"/>
      <c r="AA16" s="875"/>
      <c r="AB16" s="875"/>
      <c r="AC16" s="882"/>
      <c r="AG16" s="197"/>
      <c r="AH16" s="197"/>
      <c r="AI16" s="197"/>
    </row>
    <row r="17" spans="2:29" ht="33.75" customHeight="1" thickBot="1" x14ac:dyDescent="0.3">
      <c r="B17" s="2113" t="s">
        <v>2124</v>
      </c>
      <c r="C17" s="2114"/>
      <c r="D17" s="2114"/>
      <c r="E17" s="2114"/>
      <c r="F17" s="2114"/>
      <c r="G17" s="2114"/>
      <c r="H17" s="2114"/>
      <c r="I17" s="2114"/>
      <c r="J17" s="2118">
        <f>IF(J9&gt;0,J13/J9,"n.d.")</f>
        <v>0.6785714285714286</v>
      </c>
      <c r="K17" s="2119"/>
      <c r="L17" s="895">
        <f>IF(L9&gt;0,L13/L9,"n.d.")</f>
        <v>0.16666666666666666</v>
      </c>
      <c r="M17" s="909">
        <f t="shared" ref="M17:AC17" si="7">IF(M9&gt;0,M13/M9,"n.d.")</f>
        <v>0.6470588235294118</v>
      </c>
      <c r="N17" s="910">
        <f t="shared" si="7"/>
        <v>0.44827586206896552</v>
      </c>
      <c r="O17" s="895">
        <f t="shared" si="7"/>
        <v>0.61111111111111116</v>
      </c>
      <c r="P17" s="909">
        <f t="shared" si="7"/>
        <v>0.68181818181818177</v>
      </c>
      <c r="Q17" s="909">
        <f t="shared" si="7"/>
        <v>0.875</v>
      </c>
      <c r="R17" s="909">
        <f t="shared" si="7"/>
        <v>0.84210526315789469</v>
      </c>
      <c r="S17" s="911">
        <f t="shared" si="7"/>
        <v>0.75903614457831325</v>
      </c>
      <c r="T17" s="895" t="str">
        <f t="shared" si="7"/>
        <v>n.d.</v>
      </c>
      <c r="U17" s="909" t="str">
        <f t="shared" si="7"/>
        <v>n.d.</v>
      </c>
      <c r="V17" s="909" t="str">
        <f t="shared" si="7"/>
        <v>n.d.</v>
      </c>
      <c r="W17" s="909" t="str">
        <f t="shared" si="7"/>
        <v>n.d.</v>
      </c>
      <c r="X17" s="911" t="str">
        <f t="shared" si="7"/>
        <v>n.d.</v>
      </c>
      <c r="Y17" s="895" t="str">
        <f t="shared" si="7"/>
        <v>n.d.</v>
      </c>
      <c r="Z17" s="909" t="str">
        <f t="shared" si="7"/>
        <v>n.d.</v>
      </c>
      <c r="AA17" s="909" t="str">
        <f t="shared" si="7"/>
        <v>n.d.</v>
      </c>
      <c r="AB17" s="909" t="str">
        <f t="shared" si="7"/>
        <v>n.d.</v>
      </c>
      <c r="AC17" s="911" t="str">
        <f t="shared" si="7"/>
        <v>n.d.</v>
      </c>
    </row>
    <row r="19" spans="2:29" ht="15.75" thickBot="1" x14ac:dyDescent="0.3"/>
    <row r="20" spans="2:29" ht="30.75" customHeight="1" thickBot="1" x14ac:dyDescent="0.3">
      <c r="B20" s="1984" t="s">
        <v>2143</v>
      </c>
      <c r="C20" s="1985"/>
      <c r="D20" s="1985"/>
      <c r="E20" s="1985"/>
      <c r="F20" s="1985"/>
      <c r="G20" s="1985"/>
      <c r="H20" s="1985"/>
      <c r="I20" s="1985"/>
      <c r="J20" s="1985"/>
      <c r="K20" s="1985"/>
      <c r="L20" s="1985"/>
      <c r="M20" s="1985"/>
      <c r="N20" s="1986"/>
    </row>
    <row r="21" spans="2:29" ht="25.5" customHeight="1" thickBot="1" x14ac:dyDescent="0.3">
      <c r="B21" s="1333" t="s">
        <v>1420</v>
      </c>
      <c r="C21" s="1334"/>
      <c r="D21" s="1335"/>
      <c r="E21" s="1333" t="s">
        <v>1412</v>
      </c>
      <c r="F21" s="1334"/>
      <c r="G21" s="1334"/>
      <c r="H21" s="1334"/>
      <c r="I21" s="1335"/>
      <c r="J21" s="1334" t="s">
        <v>1783</v>
      </c>
      <c r="K21" s="1334"/>
      <c r="L21" s="1334"/>
      <c r="M21" s="1334"/>
      <c r="N21" s="1335"/>
    </row>
    <row r="22" spans="2:29" ht="27" customHeight="1" x14ac:dyDescent="0.25">
      <c r="B22" s="2105" t="s">
        <v>3117</v>
      </c>
      <c r="C22" s="2106"/>
      <c r="D22" s="2107"/>
      <c r="E22" s="2111" t="s">
        <v>3115</v>
      </c>
      <c r="F22" s="2111"/>
      <c r="G22" s="2111"/>
      <c r="H22" s="2111"/>
      <c r="I22" s="2111"/>
      <c r="J22" s="2111"/>
      <c r="K22" s="2111"/>
      <c r="L22" s="2111"/>
      <c r="M22" s="2111"/>
      <c r="N22" s="2112"/>
    </row>
    <row r="23" spans="2:29" ht="59.25" customHeight="1" thickBot="1" x14ac:dyDescent="0.3">
      <c r="B23" s="2108"/>
      <c r="C23" s="2109"/>
      <c r="D23" s="2110"/>
      <c r="E23" s="1569" t="s">
        <v>900</v>
      </c>
      <c r="F23" s="1569"/>
      <c r="G23" s="1569"/>
      <c r="H23" s="1569"/>
      <c r="I23" s="1569"/>
      <c r="J23" s="1569" t="s">
        <v>3116</v>
      </c>
      <c r="K23" s="1569"/>
      <c r="L23" s="1569"/>
      <c r="M23" s="1569"/>
      <c r="N23" s="2005"/>
    </row>
    <row r="24" spans="2:29" ht="22.5" customHeight="1" thickBot="1" x14ac:dyDescent="0.3"/>
    <row r="25" spans="2:29" ht="30.75" customHeight="1" thickBot="1" x14ac:dyDescent="0.3">
      <c r="B25" s="1984" t="s">
        <v>1784</v>
      </c>
      <c r="C25" s="1985"/>
      <c r="D25" s="1985"/>
      <c r="E25" s="1985"/>
      <c r="F25" s="1985"/>
      <c r="G25" s="1985"/>
      <c r="H25" s="1985"/>
      <c r="I25" s="1985"/>
      <c r="J25" s="1985"/>
      <c r="K25" s="1985"/>
      <c r="L25" s="1985"/>
      <c r="M25" s="1985"/>
      <c r="N25" s="1986"/>
    </row>
    <row r="26" spans="2:29" ht="27" customHeight="1" thickBot="1" x14ac:dyDescent="0.3">
      <c r="B26" s="2100" t="s">
        <v>3117</v>
      </c>
      <c r="C26" s="2101"/>
      <c r="D26" s="2102"/>
      <c r="E26" s="2103" t="s">
        <v>3118</v>
      </c>
      <c r="F26" s="2103"/>
      <c r="G26" s="2103"/>
      <c r="H26" s="2103"/>
      <c r="I26" s="2103"/>
      <c r="J26" s="2103"/>
      <c r="K26" s="2103"/>
      <c r="L26" s="2103"/>
      <c r="M26" s="2103"/>
      <c r="N26" s="2104"/>
    </row>
    <row r="27" spans="2:29" ht="21.75" customHeight="1" thickBot="1" x14ac:dyDescent="0.3"/>
    <row r="28" spans="2:29" ht="30.75" customHeight="1" thickBot="1" x14ac:dyDescent="0.3">
      <c r="B28" s="1984" t="s">
        <v>1785</v>
      </c>
      <c r="C28" s="1985"/>
      <c r="D28" s="1985"/>
      <c r="E28" s="1985"/>
      <c r="F28" s="1985"/>
      <c r="G28" s="1985"/>
      <c r="H28" s="1985"/>
      <c r="I28" s="1985"/>
      <c r="J28" s="1985"/>
      <c r="K28" s="1985"/>
      <c r="L28" s="1985"/>
      <c r="M28" s="1985"/>
      <c r="N28" s="1986"/>
    </row>
    <row r="29" spans="2:29" ht="27" customHeight="1" thickBot="1" x14ac:dyDescent="0.3">
      <c r="B29" s="2100" t="s">
        <v>3117</v>
      </c>
      <c r="C29" s="2101"/>
      <c r="D29" s="2102"/>
      <c r="E29" s="2103" t="s">
        <v>3119</v>
      </c>
      <c r="F29" s="2103"/>
      <c r="G29" s="2103"/>
      <c r="H29" s="2103"/>
      <c r="I29" s="2103"/>
      <c r="J29" s="2103"/>
      <c r="K29" s="2103"/>
      <c r="L29" s="2103"/>
      <c r="M29" s="2103"/>
      <c r="N29" s="2104"/>
    </row>
    <row r="30" spans="2:29" ht="21.75" customHeight="1" thickBot="1" x14ac:dyDescent="0.3"/>
    <row r="31" spans="2:29" ht="30.75" customHeight="1" thickBot="1" x14ac:dyDescent="0.3">
      <c r="B31" s="1984" t="s">
        <v>1786</v>
      </c>
      <c r="C31" s="1985"/>
      <c r="D31" s="1985"/>
      <c r="E31" s="1985"/>
      <c r="F31" s="1985"/>
      <c r="G31" s="1985"/>
      <c r="H31" s="1985"/>
      <c r="I31" s="1985"/>
      <c r="J31" s="1985"/>
      <c r="K31" s="1985"/>
      <c r="L31" s="1985"/>
      <c r="M31" s="1985"/>
      <c r="N31" s="1986"/>
    </row>
    <row r="32" spans="2:29" ht="27" customHeight="1" thickBot="1" x14ac:dyDescent="0.3">
      <c r="B32" s="2100" t="s">
        <v>3117</v>
      </c>
      <c r="C32" s="2101"/>
      <c r="D32" s="2102"/>
      <c r="E32" s="2103" t="s">
        <v>3120</v>
      </c>
      <c r="F32" s="2103"/>
      <c r="G32" s="2103"/>
      <c r="H32" s="2103"/>
      <c r="I32" s="2103"/>
      <c r="J32" s="2103"/>
      <c r="K32" s="2103"/>
      <c r="L32" s="2103"/>
      <c r="M32" s="2103"/>
      <c r="N32" s="2104"/>
    </row>
    <row r="33" spans="2:29" ht="21.75" customHeight="1" thickBot="1" x14ac:dyDescent="0.3"/>
    <row r="34" spans="2:29" ht="30.75" customHeight="1" thickBot="1" x14ac:dyDescent="0.3">
      <c r="B34" s="1984" t="s">
        <v>1813</v>
      </c>
      <c r="C34" s="1985"/>
      <c r="D34" s="1985"/>
      <c r="E34" s="1985"/>
      <c r="F34" s="1985"/>
      <c r="G34" s="1985"/>
      <c r="H34" s="1985"/>
      <c r="I34" s="1985"/>
      <c r="J34" s="1985"/>
      <c r="K34" s="1985"/>
      <c r="L34" s="1985"/>
      <c r="M34" s="1985"/>
      <c r="N34" s="1986"/>
    </row>
    <row r="35" spans="2:29" ht="27" customHeight="1" thickBot="1" x14ac:dyDescent="0.3">
      <c r="B35" s="2100" t="s">
        <v>3117</v>
      </c>
      <c r="C35" s="2101"/>
      <c r="D35" s="2102"/>
      <c r="E35" s="2103" t="s">
        <v>3121</v>
      </c>
      <c r="F35" s="2103"/>
      <c r="G35" s="2103"/>
      <c r="H35" s="2103"/>
      <c r="I35" s="2103"/>
      <c r="J35" s="2103"/>
      <c r="K35" s="2103"/>
      <c r="L35" s="2103"/>
      <c r="M35" s="2103"/>
      <c r="N35" s="2104"/>
    </row>
    <row r="36" spans="2:29" ht="38.25" customHeight="1" thickBot="1" x14ac:dyDescent="0.3"/>
    <row r="37" spans="2:29" ht="37.5" customHeight="1" thickBot="1" x14ac:dyDescent="0.3">
      <c r="B37" s="1984" t="s">
        <v>3154</v>
      </c>
      <c r="C37" s="1985"/>
      <c r="D37" s="1985"/>
      <c r="E37" s="1985"/>
      <c r="F37" s="1985"/>
      <c r="G37" s="1985"/>
      <c r="H37" s="1985"/>
      <c r="I37" s="1985"/>
      <c r="J37" s="1985"/>
      <c r="K37" s="1985"/>
      <c r="L37" s="1985"/>
      <c r="M37" s="1985"/>
      <c r="N37" s="1986"/>
      <c r="Q37" s="1984" t="s">
        <v>3153</v>
      </c>
      <c r="R37" s="1985"/>
      <c r="S37" s="1985"/>
      <c r="T37" s="1985"/>
      <c r="U37" s="1985"/>
      <c r="V37" s="1985"/>
      <c r="W37" s="1985"/>
      <c r="X37" s="1985"/>
      <c r="Y37" s="1985"/>
      <c r="Z37" s="1985"/>
      <c r="AA37" s="1985"/>
      <c r="AB37" s="1985"/>
      <c r="AC37" s="1986"/>
    </row>
    <row r="38" spans="2:29" ht="35.25" customHeight="1" thickBot="1" x14ac:dyDescent="0.3">
      <c r="B38" s="1333" t="s">
        <v>1420</v>
      </c>
      <c r="C38" s="1334"/>
      <c r="D38" s="1335"/>
      <c r="E38" s="1333" t="s">
        <v>1412</v>
      </c>
      <c r="F38" s="1334"/>
      <c r="G38" s="1334"/>
      <c r="H38" s="1334"/>
      <c r="I38" s="1335"/>
      <c r="J38" s="1334" t="s">
        <v>1783</v>
      </c>
      <c r="K38" s="1334"/>
      <c r="L38" s="1334"/>
      <c r="M38" s="1334"/>
      <c r="N38" s="1335"/>
      <c r="Q38" s="1333" t="s">
        <v>1420</v>
      </c>
      <c r="R38" s="1334"/>
      <c r="S38" s="1335"/>
      <c r="T38" s="1333" t="s">
        <v>1412</v>
      </c>
      <c r="U38" s="1334"/>
      <c r="V38" s="1334"/>
      <c r="W38" s="1334"/>
      <c r="X38" s="1335"/>
      <c r="Y38" s="1334" t="s">
        <v>1783</v>
      </c>
      <c r="Z38" s="1334"/>
      <c r="AA38" s="1334"/>
      <c r="AB38" s="1334"/>
      <c r="AC38" s="1335"/>
    </row>
    <row r="39" spans="2:29" ht="32.25" customHeight="1" thickBot="1" x14ac:dyDescent="0.3">
      <c r="B39" s="1310" t="s">
        <v>3123</v>
      </c>
      <c r="C39" s="1311"/>
      <c r="D39" s="1311"/>
      <c r="E39" s="1311"/>
      <c r="F39" s="1311"/>
      <c r="G39" s="1311"/>
      <c r="H39" s="1311"/>
      <c r="I39" s="1311"/>
      <c r="J39" s="1311"/>
      <c r="K39" s="1311"/>
      <c r="L39" s="1311"/>
      <c r="M39" s="1311"/>
      <c r="N39" s="1312"/>
      <c r="Q39" s="2989" t="s">
        <v>3607</v>
      </c>
      <c r="R39" s="2987"/>
      <c r="S39" s="2987"/>
      <c r="T39" s="2987"/>
      <c r="U39" s="2987"/>
      <c r="V39" s="2987"/>
      <c r="W39" s="2987"/>
      <c r="X39" s="2987"/>
      <c r="Y39" s="2987"/>
      <c r="Z39" s="2987"/>
      <c r="AA39" s="2987"/>
      <c r="AB39" s="2987"/>
      <c r="AC39" s="2988"/>
    </row>
    <row r="40" spans="2:29" ht="54.75" customHeight="1" x14ac:dyDescent="0.25">
      <c r="B40" s="2091"/>
      <c r="C40" s="2092"/>
      <c r="D40" s="2093"/>
      <c r="E40" s="1191" t="s">
        <v>1078</v>
      </c>
      <c r="F40" s="1191"/>
      <c r="G40" s="1191"/>
      <c r="H40" s="1191"/>
      <c r="I40" s="1191"/>
      <c r="J40" s="1260" t="s">
        <v>620</v>
      </c>
      <c r="K40" s="1260"/>
      <c r="L40" s="1260"/>
      <c r="M40" s="1260"/>
      <c r="N40" s="1261"/>
    </row>
    <row r="41" spans="2:29" ht="48" customHeight="1" x14ac:dyDescent="0.25">
      <c r="B41" s="2094"/>
      <c r="C41" s="2095"/>
      <c r="D41" s="2096"/>
      <c r="E41" s="1191" t="s">
        <v>900</v>
      </c>
      <c r="F41" s="1191"/>
      <c r="G41" s="1191"/>
      <c r="H41" s="1191"/>
      <c r="I41" s="1191"/>
      <c r="J41" s="1399" t="s">
        <v>3122</v>
      </c>
      <c r="K41" s="1402"/>
      <c r="L41" s="1402"/>
      <c r="M41" s="1402"/>
      <c r="N41" s="1973"/>
    </row>
    <row r="42" spans="2:29" ht="49.5" customHeight="1" x14ac:dyDescent="0.25">
      <c r="B42" s="2097"/>
      <c r="C42" s="2098"/>
      <c r="D42" s="2099"/>
      <c r="E42" s="1713" t="s">
        <v>3686</v>
      </c>
      <c r="F42" s="1713"/>
      <c r="G42" s="1713"/>
      <c r="H42" s="1713"/>
      <c r="I42" s="1713"/>
      <c r="J42" s="2965" t="s">
        <v>482</v>
      </c>
      <c r="K42" s="2966"/>
      <c r="L42" s="2966"/>
      <c r="M42" s="2966"/>
      <c r="N42" s="2967"/>
    </row>
    <row r="43" spans="2:29" ht="39" customHeight="1" thickBot="1" x14ac:dyDescent="0.3">
      <c r="B43" s="2088" t="s">
        <v>3124</v>
      </c>
      <c r="C43" s="2089"/>
      <c r="D43" s="2089"/>
      <c r="E43" s="2089"/>
      <c r="F43" s="2089"/>
      <c r="G43" s="2089"/>
      <c r="H43" s="2089"/>
      <c r="I43" s="2089"/>
      <c r="J43" s="2089"/>
      <c r="K43" s="2089"/>
      <c r="L43" s="2089"/>
      <c r="M43" s="2089"/>
      <c r="N43" s="2090"/>
    </row>
    <row r="44" spans="2:29" ht="25.5" customHeight="1" x14ac:dyDescent="0.25"/>
    <row r="45" spans="2:29" ht="27.75" customHeight="1" x14ac:dyDescent="0.25"/>
    <row r="46" spans="2:29" ht="36.75" customHeight="1" x14ac:dyDescent="0.25"/>
    <row r="47" spans="2:29" ht="36.75" customHeight="1" x14ac:dyDescent="0.25"/>
    <row r="48" spans="2:29" ht="37.5" customHeight="1" x14ac:dyDescent="0.25"/>
    <row r="49" spans="17:29" ht="38.25" customHeight="1" x14ac:dyDescent="0.25"/>
    <row r="50" spans="17:29" ht="41.25" hidden="1" customHeight="1" x14ac:dyDescent="0.25">
      <c r="Q50" s="2129" t="s">
        <v>3151</v>
      </c>
      <c r="R50" s="2130"/>
      <c r="S50" s="2130"/>
      <c r="T50" s="2130"/>
      <c r="U50" s="2130"/>
      <c r="V50" s="2130"/>
      <c r="W50" s="2130"/>
      <c r="X50" s="2130"/>
      <c r="Y50" s="2130"/>
      <c r="Z50" s="2130"/>
      <c r="AA50" s="2130"/>
      <c r="AB50" s="2130"/>
      <c r="AC50" s="2131"/>
    </row>
    <row r="51" spans="17:29" ht="35.25" hidden="1" customHeight="1" x14ac:dyDescent="0.25">
      <c r="Q51" s="2135"/>
      <c r="R51" s="2136"/>
      <c r="S51" s="2137"/>
      <c r="T51" s="1991" t="s">
        <v>3205</v>
      </c>
      <c r="U51" s="1992"/>
      <c r="V51" s="1992"/>
      <c r="W51" s="1992"/>
      <c r="X51" s="2132"/>
      <c r="Y51" s="1991" t="s">
        <v>3159</v>
      </c>
      <c r="Z51" s="2133"/>
      <c r="AA51" s="2133"/>
      <c r="AB51" s="2133"/>
      <c r="AC51" s="2134"/>
    </row>
    <row r="52" spans="17:29" ht="41.25" hidden="1" customHeight="1" x14ac:dyDescent="0.25">
      <c r="Q52" s="2081"/>
      <c r="R52" s="2138"/>
      <c r="S52" s="2082"/>
      <c r="T52" s="2139" t="s">
        <v>3206</v>
      </c>
      <c r="U52" s="2140"/>
      <c r="V52" s="2140"/>
      <c r="W52" s="2140"/>
      <c r="X52" s="2141"/>
      <c r="Y52" s="2139" t="s">
        <v>1128</v>
      </c>
      <c r="Z52" s="2142"/>
      <c r="AA52" s="2142"/>
      <c r="AB52" s="2142"/>
      <c r="AC52" s="2143"/>
    </row>
    <row r="53" spans="17:29" ht="35.25" hidden="1" customHeight="1" x14ac:dyDescent="0.25">
      <c r="Q53" s="2081"/>
      <c r="R53" s="2138"/>
      <c r="S53" s="2082"/>
      <c r="T53" s="1991" t="s">
        <v>3207</v>
      </c>
      <c r="U53" s="1992"/>
      <c r="V53" s="1992"/>
      <c r="W53" s="1992"/>
      <c r="X53" s="2132"/>
      <c r="Y53" s="1991" t="s">
        <v>3152</v>
      </c>
      <c r="Z53" s="2133"/>
      <c r="AA53" s="2133"/>
      <c r="AB53" s="2133"/>
      <c r="AC53" s="2134"/>
    </row>
    <row r="54" spans="17:29" ht="36" hidden="1" customHeight="1" x14ac:dyDescent="0.25">
      <c r="Q54" s="2081"/>
      <c r="R54" s="2138"/>
      <c r="S54" s="2082"/>
      <c r="T54" s="1991" t="s">
        <v>3208</v>
      </c>
      <c r="U54" s="1992"/>
      <c r="V54" s="1992"/>
      <c r="W54" s="1992"/>
      <c r="X54" s="2132"/>
      <c r="Y54" s="1991" t="s">
        <v>3161</v>
      </c>
      <c r="Z54" s="2133"/>
      <c r="AA54" s="2133"/>
      <c r="AB54" s="2133"/>
      <c r="AC54" s="2134"/>
    </row>
    <row r="55" spans="17:29" ht="36" hidden="1" customHeight="1" x14ac:dyDescent="0.25">
      <c r="Q55" s="2081"/>
      <c r="R55" s="2138"/>
      <c r="S55" s="2082"/>
      <c r="T55" s="1991" t="s">
        <v>3209</v>
      </c>
      <c r="U55" s="1992"/>
      <c r="V55" s="1992"/>
      <c r="W55" s="1992"/>
      <c r="X55" s="2132"/>
      <c r="Y55" s="1991" t="s">
        <v>3160</v>
      </c>
      <c r="Z55" s="2133"/>
      <c r="AA55" s="2133"/>
      <c r="AB55" s="2133"/>
      <c r="AC55" s="2134"/>
    </row>
    <row r="56" spans="17:29" ht="38.25" hidden="1" customHeight="1" thickBot="1" x14ac:dyDescent="0.3">
      <c r="Q56" s="1845"/>
      <c r="R56" s="1846"/>
      <c r="S56" s="1847"/>
      <c r="T56" s="2144" t="s">
        <v>3210</v>
      </c>
      <c r="U56" s="2145"/>
      <c r="V56" s="2145"/>
      <c r="W56" s="2145"/>
      <c r="X56" s="2146"/>
      <c r="Y56" s="2144" t="s">
        <v>3160</v>
      </c>
      <c r="Z56" s="2147"/>
      <c r="AA56" s="2147"/>
      <c r="AB56" s="2147"/>
      <c r="AC56" s="2148"/>
    </row>
    <row r="57" spans="17:29" ht="27" customHeight="1" x14ac:dyDescent="0.25"/>
    <row r="58" spans="17:29" ht="38.25" customHeight="1" x14ac:dyDescent="0.25"/>
    <row r="59" spans="17:29" ht="35.25" customHeight="1" x14ac:dyDescent="0.25"/>
    <row r="60" spans="17:29" ht="40.5" customHeight="1" x14ac:dyDescent="0.25"/>
    <row r="61" spans="17:29" ht="35.1" customHeight="1" x14ac:dyDescent="0.25"/>
    <row r="62" spans="17:29" ht="35.1" customHeight="1" x14ac:dyDescent="0.25"/>
    <row r="63" spans="17:29" ht="35.1" customHeight="1" x14ac:dyDescent="0.25"/>
    <row r="64" spans="17:29" ht="35.1" customHeight="1" x14ac:dyDescent="0.25"/>
    <row r="65" ht="36" customHeight="1" x14ac:dyDescent="0.25"/>
    <row r="66" ht="39.75" customHeight="1" x14ac:dyDescent="0.25"/>
    <row r="67" ht="36" customHeight="1" x14ac:dyDescent="0.25"/>
    <row r="68" ht="40.5" customHeight="1" x14ac:dyDescent="0.25"/>
    <row r="69" ht="38.25" customHeight="1" x14ac:dyDescent="0.25"/>
    <row r="70" ht="38.25" customHeight="1" x14ac:dyDescent="0.25"/>
    <row r="71" ht="42" customHeight="1" x14ac:dyDescent="0.25"/>
    <row r="72" ht="35.1" customHeight="1" x14ac:dyDescent="0.25"/>
    <row r="73" ht="35.1" customHeight="1" x14ac:dyDescent="0.25"/>
    <row r="74" ht="35.1" customHeight="1" x14ac:dyDescent="0.25"/>
    <row r="75" ht="35.1" customHeight="1" x14ac:dyDescent="0.25"/>
    <row r="76" ht="35.25" customHeight="1" x14ac:dyDescent="0.25"/>
    <row r="77" ht="35.25" customHeight="1" x14ac:dyDescent="0.25"/>
    <row r="78" ht="35.25" customHeight="1" x14ac:dyDescent="0.25"/>
    <row r="79" ht="35.25" customHeight="1" x14ac:dyDescent="0.25"/>
    <row r="8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password="CA09" sheet="1" objects="1" scenarios="1"/>
  <mergeCells count="75">
    <mergeCell ref="Q50:AC50"/>
    <mergeCell ref="T51:X51"/>
    <mergeCell ref="Y51:AC51"/>
    <mergeCell ref="Q51:S56"/>
    <mergeCell ref="T52:X52"/>
    <mergeCell ref="Y52:AC52"/>
    <mergeCell ref="T53:X53"/>
    <mergeCell ref="Y53:AC53"/>
    <mergeCell ref="T56:X56"/>
    <mergeCell ref="Y56:AC56"/>
    <mergeCell ref="T54:X54"/>
    <mergeCell ref="Y54:AC54"/>
    <mergeCell ref="T55:X55"/>
    <mergeCell ref="Y55:AC55"/>
    <mergeCell ref="B2:I2"/>
    <mergeCell ref="J10:K10"/>
    <mergeCell ref="B9:I9"/>
    <mergeCell ref="J9:K9"/>
    <mergeCell ref="B8:I8"/>
    <mergeCell ref="J8:K8"/>
    <mergeCell ref="Y7:AC7"/>
    <mergeCell ref="Q37:AC37"/>
    <mergeCell ref="Q38:S38"/>
    <mergeCell ref="T38:X38"/>
    <mergeCell ref="Y38:AC38"/>
    <mergeCell ref="B20:N20"/>
    <mergeCell ref="B21:D21"/>
    <mergeCell ref="E21:I21"/>
    <mergeCell ref="J21:N21"/>
    <mergeCell ref="B17:I17"/>
    <mergeCell ref="O7:S7"/>
    <mergeCell ref="T7:X7"/>
    <mergeCell ref="J17:K17"/>
    <mergeCell ref="B16:I16"/>
    <mergeCell ref="B15:I15"/>
    <mergeCell ref="B14:I14"/>
    <mergeCell ref="B13:I13"/>
    <mergeCell ref="J13:K13"/>
    <mergeCell ref="B12:I12"/>
    <mergeCell ref="J12:K12"/>
    <mergeCell ref="B7:I7"/>
    <mergeCell ref="L7:N7"/>
    <mergeCell ref="B11:I11"/>
    <mergeCell ref="J11:K11"/>
    <mergeCell ref="B10:I10"/>
    <mergeCell ref="J42:N42"/>
    <mergeCell ref="B39:N39"/>
    <mergeCell ref="B31:N31"/>
    <mergeCell ref="B29:D29"/>
    <mergeCell ref="B26:D26"/>
    <mergeCell ref="E26:N26"/>
    <mergeCell ref="B22:D23"/>
    <mergeCell ref="E22:N22"/>
    <mergeCell ref="E23:I23"/>
    <mergeCell ref="J23:N23"/>
    <mergeCell ref="B28:N28"/>
    <mergeCell ref="E29:N29"/>
    <mergeCell ref="B25:N25"/>
    <mergeCell ref="B38:D38"/>
    <mergeCell ref="B37:N37"/>
    <mergeCell ref="E38:I38"/>
    <mergeCell ref="J38:N38"/>
    <mergeCell ref="B32:D32"/>
    <mergeCell ref="E32:N32"/>
    <mergeCell ref="B34:N34"/>
    <mergeCell ref="B35:D35"/>
    <mergeCell ref="E35:N35"/>
    <mergeCell ref="Q39:AC39"/>
    <mergeCell ref="B43:N43"/>
    <mergeCell ref="E41:I41"/>
    <mergeCell ref="J41:N41"/>
    <mergeCell ref="E40:I40"/>
    <mergeCell ref="J40:N40"/>
    <mergeCell ref="B40:D42"/>
    <mergeCell ref="E42:I42"/>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X368"/>
  <sheetViews>
    <sheetView showGridLines="0" zoomScaleNormal="100" workbookViewId="0">
      <pane ySplit="3" topLeftCell="A4" activePane="bottomLeft" state="frozen"/>
      <selection pane="bottomLeft" activeCell="E87" sqref="E87:F88"/>
    </sheetView>
  </sheetViews>
  <sheetFormatPr baseColWidth="10" defaultRowHeight="15" x14ac:dyDescent="0.25"/>
  <cols>
    <col min="1" max="1" width="3.28515625" customWidth="1"/>
    <col min="3" max="3" width="11.85546875" customWidth="1"/>
    <col min="4" max="4" width="13" customWidth="1"/>
    <col min="5" max="5" width="13.5703125" customWidth="1"/>
    <col min="6" max="6" width="8.5703125" customWidth="1"/>
    <col min="7" max="7" width="11.5703125" customWidth="1"/>
    <col min="8" max="8" width="8.5703125" customWidth="1"/>
    <col min="9" max="9" width="8.85546875" style="790" customWidth="1"/>
    <col min="10" max="10" width="9.5703125" customWidth="1"/>
    <col min="11" max="11" width="12.85546875" customWidth="1"/>
    <col min="12" max="13" width="15.5703125" customWidth="1"/>
    <col min="14" max="14" width="11.28515625" customWidth="1"/>
    <col min="15" max="15" width="12.85546875" customWidth="1"/>
  </cols>
  <sheetData>
    <row r="1" spans="1:16" s="64" customFormat="1" ht="8.25" customHeight="1" x14ac:dyDescent="0.2">
      <c r="A1" s="198"/>
      <c r="B1" s="29"/>
      <c r="C1" s="29"/>
      <c r="D1" s="29"/>
      <c r="E1" s="29"/>
      <c r="F1" s="29"/>
      <c r="G1" s="29"/>
      <c r="H1" s="29"/>
      <c r="I1" s="787"/>
      <c r="J1" s="29"/>
      <c r="K1" s="29"/>
      <c r="L1" s="29"/>
      <c r="M1" s="29"/>
      <c r="N1" s="29"/>
      <c r="O1" s="29"/>
      <c r="P1" s="29"/>
    </row>
    <row r="2" spans="1:16" s="64" customFormat="1" ht="47.25" customHeight="1" x14ac:dyDescent="0.2">
      <c r="B2" s="1202" t="s">
        <v>2142</v>
      </c>
      <c r="C2" s="1202"/>
      <c r="D2" s="1202"/>
      <c r="E2" s="381"/>
      <c r="F2" s="381"/>
      <c r="G2" s="381"/>
      <c r="H2" s="381"/>
      <c r="I2" s="788"/>
      <c r="J2" s="381"/>
      <c r="K2" s="381"/>
      <c r="L2" s="381"/>
      <c r="M2" s="381"/>
      <c r="N2" s="381"/>
      <c r="O2" s="381"/>
      <c r="P2" s="381"/>
    </row>
    <row r="3" spans="1:16" s="1" customFormat="1" ht="22.5" customHeight="1" x14ac:dyDescent="0.25">
      <c r="B3" s="408" t="s">
        <v>1170</v>
      </c>
      <c r="C3"/>
      <c r="D3"/>
      <c r="E3"/>
      <c r="F3" s="382"/>
      <c r="G3" s="382"/>
      <c r="H3" s="382"/>
      <c r="I3" s="789"/>
      <c r="J3" s="382"/>
      <c r="K3" s="382"/>
      <c r="L3" s="382"/>
      <c r="M3" s="382"/>
      <c r="N3"/>
      <c r="O3"/>
      <c r="P3"/>
    </row>
    <row r="5" spans="1:16" ht="40.5" customHeight="1" x14ac:dyDescent="0.25">
      <c r="B5" s="2220"/>
      <c r="C5" s="2221"/>
      <c r="D5" s="2221"/>
      <c r="E5" s="2222"/>
      <c r="F5" s="2190" t="s">
        <v>2621</v>
      </c>
      <c r="G5" s="2191"/>
      <c r="H5" s="2190" t="s">
        <v>2620</v>
      </c>
      <c r="I5" s="2191"/>
      <c r="J5" s="2190" t="s">
        <v>2622</v>
      </c>
      <c r="K5" s="2191"/>
      <c r="L5" s="1831" t="s">
        <v>2396</v>
      </c>
      <c r="M5" s="2217"/>
    </row>
    <row r="6" spans="1:16" ht="25.5" x14ac:dyDescent="0.25">
      <c r="B6" s="2219"/>
      <c r="C6" s="2219"/>
      <c r="D6" s="2219"/>
      <c r="E6" s="2219"/>
      <c r="F6" s="762" t="s">
        <v>2397</v>
      </c>
      <c r="G6" s="753" t="s">
        <v>2389</v>
      </c>
      <c r="H6" s="762" t="s">
        <v>2397</v>
      </c>
      <c r="I6" s="732" t="s">
        <v>2389</v>
      </c>
      <c r="J6" s="762" t="s">
        <v>2397</v>
      </c>
      <c r="K6" s="732" t="s">
        <v>2389</v>
      </c>
      <c r="L6" s="762" t="s">
        <v>2397</v>
      </c>
      <c r="M6" s="732" t="s">
        <v>2389</v>
      </c>
    </row>
    <row r="7" spans="1:16" ht="8.25" customHeight="1" x14ac:dyDescent="0.25">
      <c r="B7" s="2201" t="s">
        <v>2398</v>
      </c>
      <c r="C7" s="2202"/>
      <c r="D7" s="2202"/>
      <c r="E7" s="2202"/>
      <c r="F7" s="2202"/>
      <c r="G7" s="2202"/>
      <c r="H7" s="2202"/>
      <c r="I7" s="2202"/>
      <c r="J7" s="2202"/>
      <c r="K7" s="2202"/>
      <c r="L7" s="2202"/>
      <c r="M7" s="2203"/>
    </row>
    <row r="8" spans="1:16" ht="21" customHeight="1" x14ac:dyDescent="0.25">
      <c r="B8" s="2204"/>
      <c r="C8" s="2205"/>
      <c r="D8" s="2205"/>
      <c r="E8" s="2205"/>
      <c r="F8" s="2205"/>
      <c r="G8" s="2205"/>
      <c r="H8" s="2205"/>
      <c r="I8" s="2205"/>
      <c r="J8" s="2205"/>
      <c r="K8" s="2205"/>
      <c r="L8" s="2205"/>
      <c r="M8" s="2206"/>
    </row>
    <row r="9" spans="1:16" x14ac:dyDescent="0.25">
      <c r="B9" s="2192" t="s">
        <v>2399</v>
      </c>
      <c r="C9" s="2193"/>
      <c r="D9" s="2193"/>
      <c r="E9" s="2193"/>
      <c r="F9" s="17">
        <v>0</v>
      </c>
      <c r="G9" s="734">
        <v>0</v>
      </c>
      <c r="H9" s="732">
        <v>84</v>
      </c>
      <c r="I9" s="735">
        <v>1</v>
      </c>
      <c r="J9" s="732">
        <v>90</v>
      </c>
      <c r="K9" s="735">
        <v>1</v>
      </c>
      <c r="L9" s="732">
        <v>146</v>
      </c>
      <c r="M9" s="735">
        <v>1</v>
      </c>
    </row>
    <row r="10" spans="1:16" x14ac:dyDescent="0.25">
      <c r="B10" s="2194" t="s">
        <v>2452</v>
      </c>
      <c r="C10" s="2195"/>
      <c r="D10" s="2195"/>
      <c r="E10" s="2195"/>
      <c r="F10" s="769">
        <v>0</v>
      </c>
      <c r="G10" s="770">
        <v>0</v>
      </c>
      <c r="H10" s="771">
        <v>73</v>
      </c>
      <c r="I10" s="770">
        <f>H10/$H$9</f>
        <v>0.86904761904761907</v>
      </c>
      <c r="J10" s="771">
        <v>69</v>
      </c>
      <c r="K10" s="770">
        <f>J10/$J$9</f>
        <v>0.76666666666666672</v>
      </c>
      <c r="L10" s="771">
        <v>116</v>
      </c>
      <c r="M10" s="770">
        <v>0.82499999999999996</v>
      </c>
    </row>
    <row r="11" spans="1:16" x14ac:dyDescent="0.25">
      <c r="B11" s="2192" t="s">
        <v>2400</v>
      </c>
      <c r="C11" s="2193"/>
      <c r="D11" s="2193"/>
      <c r="E11" s="2193"/>
      <c r="F11" s="17">
        <v>0</v>
      </c>
      <c r="G11" s="734">
        <v>0</v>
      </c>
      <c r="H11" s="732">
        <v>53</v>
      </c>
      <c r="I11" s="770">
        <f t="shared" ref="I11:I13" si="0">H11/$H$9</f>
        <v>0.63095238095238093</v>
      </c>
      <c r="J11" s="732">
        <v>48</v>
      </c>
      <c r="K11" s="770">
        <f t="shared" ref="K11:K13" si="1">J11/$J$9</f>
        <v>0.53333333333333333</v>
      </c>
      <c r="L11" s="732">
        <v>48</v>
      </c>
      <c r="M11" s="734">
        <v>0.317</v>
      </c>
    </row>
    <row r="12" spans="1:16" x14ac:dyDescent="0.25">
      <c r="B12" s="2194" t="s">
        <v>2453</v>
      </c>
      <c r="C12" s="2195"/>
      <c r="D12" s="2195"/>
      <c r="E12" s="2195"/>
      <c r="F12" s="772">
        <v>0</v>
      </c>
      <c r="G12" s="770">
        <v>0</v>
      </c>
      <c r="H12" s="773">
        <v>40</v>
      </c>
      <c r="I12" s="770">
        <f t="shared" si="0"/>
        <v>0.47619047619047616</v>
      </c>
      <c r="J12" s="773">
        <v>31</v>
      </c>
      <c r="K12" s="770">
        <f t="shared" si="1"/>
        <v>0.34444444444444444</v>
      </c>
      <c r="L12" s="773">
        <v>0</v>
      </c>
      <c r="M12" s="770">
        <v>0</v>
      </c>
    </row>
    <row r="13" spans="1:16" x14ac:dyDescent="0.25">
      <c r="B13" s="2194" t="s">
        <v>2401</v>
      </c>
      <c r="C13" s="2195"/>
      <c r="D13" s="2195"/>
      <c r="E13" s="2195"/>
      <c r="F13" s="733">
        <v>0</v>
      </c>
      <c r="G13" s="734">
        <v>0</v>
      </c>
      <c r="H13" s="733">
        <v>29</v>
      </c>
      <c r="I13" s="770">
        <f t="shared" si="0"/>
        <v>0.34523809523809523</v>
      </c>
      <c r="J13" s="733">
        <v>19</v>
      </c>
      <c r="K13" s="770">
        <f t="shared" si="1"/>
        <v>0.21111111111111111</v>
      </c>
      <c r="L13" s="733">
        <v>0</v>
      </c>
      <c r="M13" s="734">
        <v>0</v>
      </c>
    </row>
    <row r="14" spans="1:16" ht="7.5" customHeight="1" x14ac:dyDescent="0.25">
      <c r="B14" s="2201" t="s">
        <v>2402</v>
      </c>
      <c r="C14" s="2202"/>
      <c r="D14" s="2202"/>
      <c r="E14" s="2202"/>
      <c r="F14" s="2202"/>
      <c r="G14" s="2202"/>
      <c r="H14" s="2202"/>
      <c r="I14" s="2202"/>
      <c r="J14" s="2202"/>
      <c r="K14" s="2202"/>
      <c r="L14" s="2202"/>
      <c r="M14" s="2203"/>
    </row>
    <row r="15" spans="1:16" ht="21" customHeight="1" x14ac:dyDescent="0.25">
      <c r="B15" s="2204"/>
      <c r="C15" s="2205"/>
      <c r="D15" s="2205"/>
      <c r="E15" s="2205"/>
      <c r="F15" s="2205"/>
      <c r="G15" s="2205"/>
      <c r="H15" s="2205"/>
      <c r="I15" s="2205"/>
      <c r="J15" s="2205"/>
      <c r="K15" s="2205"/>
      <c r="L15" s="2205"/>
      <c r="M15" s="2206"/>
    </row>
    <row r="16" spans="1:16" x14ac:dyDescent="0.25">
      <c r="B16" s="2192" t="s">
        <v>2399</v>
      </c>
      <c r="C16" s="2193"/>
      <c r="D16" s="2193"/>
      <c r="E16" s="2193"/>
      <c r="F16" s="761"/>
      <c r="G16" s="754">
        <v>0</v>
      </c>
      <c r="H16" s="761"/>
      <c r="I16" s="755">
        <v>0.92</v>
      </c>
      <c r="J16" s="761"/>
      <c r="K16" s="755">
        <v>0.96</v>
      </c>
      <c r="L16" s="761"/>
      <c r="M16" s="734">
        <v>0.94</v>
      </c>
    </row>
    <row r="17" spans="2:24" x14ac:dyDescent="0.25">
      <c r="B17" s="2194" t="s">
        <v>2452</v>
      </c>
      <c r="C17" s="2195"/>
      <c r="D17" s="2195"/>
      <c r="E17" s="2195"/>
      <c r="F17" s="761"/>
      <c r="G17" s="774">
        <v>0</v>
      </c>
      <c r="H17" s="761"/>
      <c r="I17" s="775">
        <v>0.94</v>
      </c>
      <c r="J17" s="761"/>
      <c r="K17" s="775">
        <v>0.94299999999999995</v>
      </c>
      <c r="L17" s="761"/>
      <c r="M17" s="770">
        <v>0.94199999999999995</v>
      </c>
    </row>
    <row r="18" spans="2:24" x14ac:dyDescent="0.25">
      <c r="B18" s="2192" t="s">
        <v>2400</v>
      </c>
      <c r="C18" s="2193"/>
      <c r="D18" s="2193"/>
      <c r="E18" s="2193"/>
      <c r="F18" s="761"/>
      <c r="G18" s="754">
        <v>0</v>
      </c>
      <c r="H18" s="761"/>
      <c r="I18" s="755">
        <v>0</v>
      </c>
      <c r="J18" s="761"/>
      <c r="K18" s="755">
        <v>0.95299999999999996</v>
      </c>
      <c r="L18" s="761"/>
      <c r="M18" s="734">
        <v>0.95299999999999996</v>
      </c>
    </row>
    <row r="19" spans="2:24" x14ac:dyDescent="0.25">
      <c r="B19" s="2194" t="s">
        <v>2453</v>
      </c>
      <c r="C19" s="2195"/>
      <c r="D19" s="2195"/>
      <c r="E19" s="2195"/>
      <c r="F19" s="761"/>
      <c r="G19" s="774">
        <v>0</v>
      </c>
      <c r="H19" s="761"/>
      <c r="I19" s="775">
        <v>0</v>
      </c>
      <c r="J19" s="761"/>
      <c r="K19" s="775">
        <v>0</v>
      </c>
      <c r="L19" s="761"/>
      <c r="M19" s="770">
        <v>0</v>
      </c>
    </row>
    <row r="20" spans="2:24" x14ac:dyDescent="0.25">
      <c r="B20" s="2194" t="s">
        <v>2401</v>
      </c>
      <c r="C20" s="2195"/>
      <c r="D20" s="2195"/>
      <c r="E20" s="2195"/>
      <c r="F20" s="761"/>
      <c r="G20" s="754">
        <v>0</v>
      </c>
      <c r="H20" s="761"/>
      <c r="I20" s="755">
        <v>0</v>
      </c>
      <c r="J20" s="761"/>
      <c r="K20" s="755">
        <v>0</v>
      </c>
      <c r="L20" s="761"/>
      <c r="M20" s="734">
        <v>0</v>
      </c>
    </row>
    <row r="21" spans="2:24" ht="15.75" thickBot="1" x14ac:dyDescent="0.3"/>
    <row r="22" spans="2:24" ht="23.25" customHeight="1" thickBot="1" x14ac:dyDescent="0.3">
      <c r="B22" s="2149" t="s">
        <v>2655</v>
      </c>
      <c r="C22" s="2150"/>
      <c r="D22" s="817">
        <f>'General overview'!F36</f>
        <v>90</v>
      </c>
      <c r="E22" s="816" t="s">
        <v>2650</v>
      </c>
      <c r="G22" s="818" t="s">
        <v>2741</v>
      </c>
      <c r="H22" s="817">
        <f>'General overview'!L36</f>
        <v>90</v>
      </c>
      <c r="I22" s="816" t="s">
        <v>2652</v>
      </c>
      <c r="K22" s="815" t="s">
        <v>2656</v>
      </c>
      <c r="L22" s="817">
        <f>'General overview'!S36</f>
        <v>90</v>
      </c>
      <c r="M22" s="816" t="s">
        <v>2652</v>
      </c>
      <c r="O22" s="818" t="s">
        <v>2657</v>
      </c>
      <c r="P22" s="817">
        <f>'General overview'!X36</f>
        <v>90</v>
      </c>
      <c r="Q22" s="819" t="s">
        <v>2650</v>
      </c>
    </row>
    <row r="23" spans="2:24" ht="15.75" thickBot="1" x14ac:dyDescent="0.3"/>
    <row r="24" spans="2:24" ht="36.950000000000003" customHeight="1" thickBot="1" x14ac:dyDescent="0.3">
      <c r="B24" s="1984" t="s">
        <v>2143</v>
      </c>
      <c r="C24" s="1985"/>
      <c r="D24" s="1985"/>
      <c r="E24" s="1985"/>
      <c r="F24" s="1986"/>
      <c r="G24" s="736"/>
      <c r="I24" s="2207" t="s">
        <v>2454</v>
      </c>
      <c r="J24" s="2208"/>
      <c r="K24" s="2208"/>
      <c r="L24" s="2208"/>
      <c r="M24" s="2209"/>
      <c r="N24" s="736"/>
    </row>
    <row r="25" spans="2:24" ht="36.950000000000003" customHeight="1" thickBot="1" x14ac:dyDescent="0.3">
      <c r="B25" s="726" t="s">
        <v>1420</v>
      </c>
      <c r="C25" s="1317" t="s">
        <v>1412</v>
      </c>
      <c r="D25" s="1319"/>
      <c r="E25" s="1317" t="s">
        <v>1783</v>
      </c>
      <c r="F25" s="2181"/>
      <c r="G25" s="791"/>
      <c r="I25" s="726" t="s">
        <v>1420</v>
      </c>
      <c r="J25" s="1317" t="s">
        <v>1412</v>
      </c>
      <c r="K25" s="1319"/>
      <c r="L25" s="1317" t="s">
        <v>1783</v>
      </c>
      <c r="M25" s="2181"/>
      <c r="N25" s="725"/>
    </row>
    <row r="26" spans="2:24" ht="60.75" customHeight="1" x14ac:dyDescent="0.25">
      <c r="B26" s="1262" t="s">
        <v>929</v>
      </c>
      <c r="C26" s="2184" t="s">
        <v>2404</v>
      </c>
      <c r="D26" s="2196"/>
      <c r="E26" s="2196"/>
      <c r="F26" s="2197"/>
      <c r="G26" s="792"/>
      <c r="I26" s="2211" t="s">
        <v>929</v>
      </c>
      <c r="J26" s="2184" t="s">
        <v>2403</v>
      </c>
      <c r="K26" s="2196"/>
      <c r="L26" s="2196"/>
      <c r="M26" s="2197"/>
      <c r="N26" s="268"/>
    </row>
    <row r="27" spans="2:24" ht="45.75" customHeight="1" x14ac:dyDescent="0.25">
      <c r="B27" s="1263"/>
      <c r="C27" s="1271" t="s">
        <v>900</v>
      </c>
      <c r="D27" s="2072"/>
      <c r="E27" s="1699" t="s">
        <v>2603</v>
      </c>
      <c r="F27" s="2183"/>
      <c r="G27" s="791"/>
      <c r="I27" s="2212"/>
      <c r="J27" s="2218" t="s">
        <v>716</v>
      </c>
      <c r="K27" s="2228"/>
      <c r="L27" s="2157" t="s">
        <v>2664</v>
      </c>
      <c r="M27" s="2158"/>
      <c r="N27" s="1937" t="s">
        <v>2510</v>
      </c>
      <c r="O27" s="1207"/>
      <c r="P27" s="211"/>
      <c r="Q27" s="211"/>
      <c r="R27" s="211"/>
      <c r="S27" s="211"/>
      <c r="U27" s="727"/>
      <c r="V27" s="727"/>
      <c r="W27" s="727"/>
      <c r="X27" s="727"/>
    </row>
    <row r="28" spans="2:24" ht="36.950000000000003" customHeight="1" thickBot="1" x14ac:dyDescent="0.3">
      <c r="B28" s="1263"/>
      <c r="C28" s="1271" t="s">
        <v>1078</v>
      </c>
      <c r="D28" s="2072"/>
      <c r="E28" s="2182" t="s">
        <v>620</v>
      </c>
      <c r="F28" s="2183"/>
      <c r="G28" s="791"/>
      <c r="H28" s="211"/>
      <c r="I28" s="2212"/>
      <c r="J28" s="2187" t="s">
        <v>2290</v>
      </c>
      <c r="K28" s="1289"/>
      <c r="L28" s="2159"/>
      <c r="M28" s="2160"/>
      <c r="N28" s="2036"/>
      <c r="O28" s="1210"/>
      <c r="P28" s="729"/>
      <c r="V28" s="727"/>
      <c r="W28" s="727"/>
      <c r="X28" s="727"/>
    </row>
    <row r="29" spans="2:24" ht="41.25" customHeight="1" x14ac:dyDescent="0.25">
      <c r="B29" s="1263"/>
      <c r="C29" s="2218" t="s">
        <v>716</v>
      </c>
      <c r="D29" s="2189"/>
      <c r="E29" s="2157" t="s">
        <v>2743</v>
      </c>
      <c r="F29" s="2164"/>
      <c r="G29" s="2161" t="s">
        <v>2529</v>
      </c>
      <c r="H29" s="211"/>
      <c r="I29" s="2212"/>
      <c r="J29" s="2184" t="s">
        <v>2406</v>
      </c>
      <c r="K29" s="2185"/>
      <c r="L29" s="2185"/>
      <c r="M29" s="2186"/>
      <c r="N29" s="725"/>
      <c r="O29" s="727"/>
      <c r="P29" s="729"/>
      <c r="V29" s="727"/>
      <c r="W29" s="727"/>
      <c r="X29" s="727"/>
    </row>
    <row r="30" spans="2:24" ht="36.950000000000003" customHeight="1" thickBot="1" x14ac:dyDescent="0.3">
      <c r="B30" s="1263"/>
      <c r="C30" s="2187" t="s">
        <v>2218</v>
      </c>
      <c r="D30" s="2188"/>
      <c r="E30" s="2165"/>
      <c r="F30" s="2166"/>
      <c r="G30" s="2200"/>
      <c r="H30" s="211"/>
      <c r="I30" s="2212"/>
      <c r="J30" s="1271" t="s">
        <v>730</v>
      </c>
      <c r="K30" s="2072"/>
      <c r="L30" s="1699" t="s">
        <v>8</v>
      </c>
      <c r="M30" s="2183"/>
      <c r="N30" s="725"/>
      <c r="O30" s="727"/>
      <c r="P30" s="727"/>
      <c r="V30" s="727"/>
      <c r="W30" s="727"/>
      <c r="X30" s="727"/>
    </row>
    <row r="31" spans="2:24" ht="54" customHeight="1" x14ac:dyDescent="0.25">
      <c r="B31" s="1263"/>
      <c r="C31" s="2184" t="s">
        <v>2405</v>
      </c>
      <c r="D31" s="2185"/>
      <c r="E31" s="2185"/>
      <c r="F31" s="2186"/>
      <c r="G31" s="791"/>
      <c r="H31" s="730"/>
      <c r="I31" s="2212"/>
      <c r="J31" s="1271" t="s">
        <v>742</v>
      </c>
      <c r="K31" s="1288"/>
      <c r="L31" s="1699" t="s">
        <v>1128</v>
      </c>
      <c r="M31" s="2156"/>
      <c r="N31" s="725"/>
      <c r="O31" s="727"/>
      <c r="P31" s="727"/>
      <c r="V31" s="727"/>
      <c r="W31" s="727"/>
      <c r="X31" s="727"/>
    </row>
    <row r="32" spans="2:24" ht="45.75" customHeight="1" x14ac:dyDescent="0.25">
      <c r="B32" s="1263"/>
      <c r="C32" s="1271" t="s">
        <v>900</v>
      </c>
      <c r="D32" s="2072"/>
      <c r="E32" s="1699" t="s">
        <v>2603</v>
      </c>
      <c r="F32" s="2183"/>
      <c r="G32" s="791"/>
      <c r="H32" s="730"/>
      <c r="I32" s="2212"/>
      <c r="J32" s="2154" t="s">
        <v>779</v>
      </c>
      <c r="K32" s="1285"/>
      <c r="L32" s="1699" t="s">
        <v>1128</v>
      </c>
      <c r="M32" s="2156"/>
      <c r="N32" s="725"/>
      <c r="O32" s="727"/>
      <c r="P32" s="727"/>
      <c r="V32" s="727"/>
      <c r="W32" s="727"/>
      <c r="X32" s="727"/>
    </row>
    <row r="33" spans="2:24" ht="38.25" customHeight="1" x14ac:dyDescent="0.25">
      <c r="B33" s="1263"/>
      <c r="C33" s="1271" t="s">
        <v>1078</v>
      </c>
      <c r="D33" s="2072"/>
      <c r="E33" s="2182" t="s">
        <v>620</v>
      </c>
      <c r="F33" s="2183"/>
      <c r="G33" s="791"/>
      <c r="H33" s="730"/>
      <c r="I33" s="2212"/>
      <c r="J33" s="2154" t="s">
        <v>2290</v>
      </c>
      <c r="K33" s="2189"/>
      <c r="L33" s="2157" t="s">
        <v>2663</v>
      </c>
      <c r="M33" s="2158"/>
      <c r="N33" s="1937" t="s">
        <v>2510</v>
      </c>
      <c r="O33" s="1207"/>
      <c r="P33" s="727"/>
      <c r="V33" s="727"/>
      <c r="W33" s="727"/>
      <c r="X33" s="727"/>
    </row>
    <row r="34" spans="2:24" ht="36.950000000000003" customHeight="1" thickBot="1" x14ac:dyDescent="0.3">
      <c r="B34" s="1263"/>
      <c r="C34" s="2154" t="s">
        <v>730</v>
      </c>
      <c r="D34" s="2189"/>
      <c r="E34" s="1970" t="s">
        <v>8</v>
      </c>
      <c r="F34" s="1972"/>
      <c r="G34" s="2161" t="s">
        <v>2529</v>
      </c>
      <c r="H34" s="728"/>
      <c r="I34" s="2212"/>
      <c r="J34" s="2187" t="s">
        <v>730</v>
      </c>
      <c r="K34" s="2188"/>
      <c r="L34" s="2159"/>
      <c r="M34" s="2160"/>
      <c r="N34" s="2036"/>
      <c r="O34" s="1210"/>
      <c r="P34" s="728"/>
      <c r="V34" s="727"/>
      <c r="W34" s="727"/>
      <c r="X34" s="727"/>
    </row>
    <row r="35" spans="2:24" ht="35.25" customHeight="1" x14ac:dyDescent="0.25">
      <c r="B35" s="1263"/>
      <c r="C35" s="2154" t="s">
        <v>2218</v>
      </c>
      <c r="D35" s="2189"/>
      <c r="E35" s="2157" t="s">
        <v>2658</v>
      </c>
      <c r="F35" s="2223"/>
      <c r="G35" s="2198"/>
      <c r="I35" s="2212"/>
      <c r="J35" s="2184" t="s">
        <v>2406</v>
      </c>
      <c r="K35" s="2185"/>
      <c r="L35" s="2185"/>
      <c r="M35" s="2186"/>
      <c r="N35" s="725"/>
      <c r="P35" s="211"/>
      <c r="Q35" s="211"/>
      <c r="R35" s="211"/>
      <c r="S35" s="211"/>
      <c r="U35" s="727"/>
      <c r="V35" s="727"/>
      <c r="W35" s="727"/>
      <c r="X35" s="727"/>
    </row>
    <row r="36" spans="2:24" ht="36.950000000000003" customHeight="1" thickBot="1" x14ac:dyDescent="0.3">
      <c r="B36" s="1263"/>
      <c r="C36" s="2187" t="s">
        <v>730</v>
      </c>
      <c r="D36" s="2188"/>
      <c r="E36" s="2224"/>
      <c r="F36" s="2225"/>
      <c r="G36" s="2199"/>
      <c r="H36" s="211"/>
      <c r="I36" s="2212"/>
      <c r="J36" s="2154" t="s">
        <v>709</v>
      </c>
      <c r="K36" s="2155"/>
      <c r="L36" s="1970" t="s">
        <v>8</v>
      </c>
      <c r="M36" s="2210"/>
      <c r="N36" s="2151" t="s">
        <v>2512</v>
      </c>
      <c r="O36" s="1938"/>
      <c r="P36" s="729"/>
      <c r="V36" s="727"/>
      <c r="W36" s="727"/>
      <c r="X36" s="727"/>
    </row>
    <row r="37" spans="2:24" ht="57" customHeight="1" x14ac:dyDescent="0.25">
      <c r="B37" s="1263"/>
      <c r="C37" s="2184" t="s">
        <v>2556</v>
      </c>
      <c r="D37" s="2185"/>
      <c r="E37" s="2185"/>
      <c r="F37" s="2186"/>
      <c r="G37" s="791"/>
      <c r="H37" s="211"/>
      <c r="I37" s="2212"/>
      <c r="J37" s="2154" t="s">
        <v>779</v>
      </c>
      <c r="K37" s="2155"/>
      <c r="L37" s="1970" t="s">
        <v>1128</v>
      </c>
      <c r="M37" s="2214"/>
      <c r="N37" s="2152"/>
      <c r="O37" s="2153"/>
      <c r="P37" s="211"/>
      <c r="V37" s="727"/>
      <c r="W37" s="727"/>
      <c r="X37" s="727"/>
    </row>
    <row r="38" spans="2:24" ht="45" customHeight="1" x14ac:dyDescent="0.25">
      <c r="B38" s="1263"/>
      <c r="C38" s="1271" t="s">
        <v>900</v>
      </c>
      <c r="D38" s="2072"/>
      <c r="E38" s="1699" t="s">
        <v>2603</v>
      </c>
      <c r="F38" s="2183"/>
      <c r="G38" s="791"/>
      <c r="H38" s="730"/>
      <c r="I38" s="2212"/>
      <c r="J38" s="2154" t="s">
        <v>2290</v>
      </c>
      <c r="K38" s="2189"/>
      <c r="L38" s="2157" t="s">
        <v>2674</v>
      </c>
      <c r="M38" s="2164"/>
      <c r="N38" s="2152"/>
      <c r="O38" s="2153"/>
      <c r="P38" s="727"/>
    </row>
    <row r="39" spans="2:24" ht="42.75" customHeight="1" thickBot="1" x14ac:dyDescent="0.3">
      <c r="B39" s="1263"/>
      <c r="C39" s="1271" t="s">
        <v>1078</v>
      </c>
      <c r="D39" s="2072"/>
      <c r="E39" s="2182" t="s">
        <v>620</v>
      </c>
      <c r="F39" s="2183"/>
      <c r="G39" s="791"/>
      <c r="H39" s="730"/>
      <c r="I39" s="2212"/>
      <c r="J39" s="2154" t="s">
        <v>709</v>
      </c>
      <c r="K39" s="2155"/>
      <c r="L39" s="2165"/>
      <c r="M39" s="2166"/>
      <c r="N39" s="1939"/>
      <c r="O39" s="1940"/>
      <c r="P39" s="727"/>
    </row>
    <row r="40" spans="2:24" ht="45.75" customHeight="1" x14ac:dyDescent="0.25">
      <c r="B40" s="1263"/>
      <c r="C40" s="1271" t="s">
        <v>730</v>
      </c>
      <c r="D40" s="2072"/>
      <c r="E40" s="1699" t="s">
        <v>1128</v>
      </c>
      <c r="F40" s="2183"/>
      <c r="G40" s="791"/>
      <c r="H40" s="730"/>
      <c r="I40" s="2212"/>
      <c r="J40" s="2184" t="s">
        <v>2406</v>
      </c>
      <c r="K40" s="2185"/>
      <c r="L40" s="2185"/>
      <c r="M40" s="2186"/>
      <c r="N40" s="725"/>
      <c r="O40" s="727"/>
      <c r="P40" s="727"/>
    </row>
    <row r="41" spans="2:24" ht="36.950000000000003" customHeight="1" x14ac:dyDescent="0.25">
      <c r="B41" s="1263"/>
      <c r="C41" s="2154" t="s">
        <v>793</v>
      </c>
      <c r="D41" s="2189"/>
      <c r="E41" s="1970" t="s">
        <v>8</v>
      </c>
      <c r="F41" s="2210"/>
      <c r="G41" s="2161" t="s">
        <v>2530</v>
      </c>
      <c r="H41" s="730"/>
      <c r="I41" s="2212"/>
      <c r="J41" s="2154" t="s">
        <v>709</v>
      </c>
      <c r="K41" s="2155"/>
      <c r="L41" s="1970" t="s">
        <v>2511</v>
      </c>
      <c r="M41" s="2214"/>
      <c r="N41" s="2227" t="s">
        <v>2513</v>
      </c>
      <c r="O41" s="1938"/>
      <c r="P41" s="727"/>
    </row>
    <row r="42" spans="2:24" ht="36.950000000000003" customHeight="1" x14ac:dyDescent="0.25">
      <c r="B42" s="1263"/>
      <c r="C42" s="2154" t="s">
        <v>779</v>
      </c>
      <c r="D42" s="2155"/>
      <c r="E42" s="1699" t="s">
        <v>1128</v>
      </c>
      <c r="F42" s="2156"/>
      <c r="G42" s="2162"/>
      <c r="H42" s="730"/>
      <c r="I42" s="2212"/>
      <c r="J42" s="2154" t="s">
        <v>779</v>
      </c>
      <c r="K42" s="2189"/>
      <c r="L42" s="1970" t="s">
        <v>2130</v>
      </c>
      <c r="M42" s="2210"/>
      <c r="N42" s="2152"/>
      <c r="O42" s="2153"/>
      <c r="P42" s="727"/>
    </row>
    <row r="43" spans="2:24" ht="36.950000000000003" customHeight="1" x14ac:dyDescent="0.25">
      <c r="B43" s="1263"/>
      <c r="C43" s="2154" t="s">
        <v>2218</v>
      </c>
      <c r="D43" s="2189"/>
      <c r="E43" s="2157" t="s">
        <v>2659</v>
      </c>
      <c r="F43" s="2164"/>
      <c r="G43" s="2162"/>
      <c r="H43" s="728"/>
      <c r="I43" s="2212"/>
      <c r="J43" s="2154" t="s">
        <v>782</v>
      </c>
      <c r="K43" s="2155"/>
      <c r="L43" s="1970" t="s">
        <v>8</v>
      </c>
      <c r="M43" s="2210"/>
      <c r="N43" s="2152"/>
      <c r="O43" s="2153"/>
      <c r="P43" s="728"/>
    </row>
    <row r="44" spans="2:24" ht="55.5" customHeight="1" thickBot="1" x14ac:dyDescent="0.3">
      <c r="B44" s="1263"/>
      <c r="C44" s="2187" t="s">
        <v>793</v>
      </c>
      <c r="D44" s="2188"/>
      <c r="E44" s="2165"/>
      <c r="F44" s="2166"/>
      <c r="G44" s="2163"/>
      <c r="I44" s="2212"/>
      <c r="J44" s="2215" t="s">
        <v>2290</v>
      </c>
      <c r="K44" s="2216"/>
      <c r="L44" s="2157" t="s">
        <v>2673</v>
      </c>
      <c r="M44" s="2164"/>
      <c r="N44" s="2152"/>
      <c r="O44" s="2153"/>
      <c r="P44" s="211"/>
      <c r="Q44" s="211"/>
      <c r="R44" s="211"/>
      <c r="S44" s="211"/>
      <c r="U44" s="727"/>
      <c r="V44" s="727"/>
      <c r="W44" s="727"/>
      <c r="X44" s="727"/>
    </row>
    <row r="45" spans="2:24" ht="48" customHeight="1" thickBot="1" x14ac:dyDescent="0.3">
      <c r="B45" s="1263"/>
      <c r="C45" s="2184" t="s">
        <v>2556</v>
      </c>
      <c r="D45" s="2185"/>
      <c r="E45" s="2185"/>
      <c r="F45" s="2186"/>
      <c r="G45" s="791"/>
      <c r="H45" s="211"/>
      <c r="I45" s="2213"/>
      <c r="J45" s="2187" t="s">
        <v>782</v>
      </c>
      <c r="K45" s="2226"/>
      <c r="L45" s="2165"/>
      <c r="M45" s="2166"/>
      <c r="N45" s="1939"/>
      <c r="O45" s="1940"/>
      <c r="P45" s="729"/>
    </row>
    <row r="46" spans="2:24" ht="36.950000000000003" customHeight="1" thickBot="1" x14ac:dyDescent="0.3">
      <c r="B46" s="1263"/>
      <c r="C46" s="1271" t="s">
        <v>900</v>
      </c>
      <c r="D46" s="2072"/>
      <c r="E46" s="1699" t="s">
        <v>2603</v>
      </c>
      <c r="F46" s="2183"/>
      <c r="G46" s="791"/>
      <c r="H46" s="211"/>
      <c r="I46" s="784" t="s">
        <v>930</v>
      </c>
      <c r="J46" s="2170" t="s">
        <v>2145</v>
      </c>
      <c r="K46" s="2171"/>
      <c r="L46" s="2171"/>
      <c r="M46" s="2172"/>
      <c r="N46" s="725"/>
      <c r="O46" s="727"/>
      <c r="P46" s="730"/>
    </row>
    <row r="47" spans="2:24" ht="36.950000000000003" customHeight="1" x14ac:dyDescent="0.25">
      <c r="B47" s="1263"/>
      <c r="C47" s="1271" t="s">
        <v>1078</v>
      </c>
      <c r="D47" s="2072"/>
      <c r="E47" s="2182" t="s">
        <v>620</v>
      </c>
      <c r="F47" s="2183"/>
      <c r="G47" s="791"/>
      <c r="I47" s="2211" t="s">
        <v>931</v>
      </c>
      <c r="J47" s="2184" t="s">
        <v>2534</v>
      </c>
      <c r="K47" s="2185"/>
      <c r="L47" s="2185"/>
      <c r="M47" s="2186"/>
      <c r="N47" s="268"/>
      <c r="O47" s="727"/>
      <c r="P47" s="730"/>
      <c r="R47" s="346"/>
      <c r="S47" s="346"/>
      <c r="T47" s="346"/>
      <c r="U47" s="346"/>
    </row>
    <row r="48" spans="2:24" ht="44.25" customHeight="1" x14ac:dyDescent="0.25">
      <c r="B48" s="1263"/>
      <c r="C48" s="1271" t="s">
        <v>730</v>
      </c>
      <c r="D48" s="2072"/>
      <c r="E48" s="1699" t="s">
        <v>1128</v>
      </c>
      <c r="F48" s="2183"/>
      <c r="G48" s="791"/>
      <c r="I48" s="2212"/>
      <c r="J48" s="2218" t="s">
        <v>716</v>
      </c>
      <c r="K48" s="2189"/>
      <c r="L48" s="2157" t="s">
        <v>2672</v>
      </c>
      <c r="M48" s="2158"/>
      <c r="N48" s="1937" t="s">
        <v>2510</v>
      </c>
      <c r="O48" s="1207"/>
      <c r="P48" s="727"/>
      <c r="Q48" s="346"/>
      <c r="R48" s="346"/>
      <c r="S48" s="346"/>
      <c r="T48" s="346"/>
      <c r="U48" s="346"/>
    </row>
    <row r="49" spans="2:23" ht="36.950000000000003" customHeight="1" thickBot="1" x14ac:dyDescent="0.3">
      <c r="B49" s="1263"/>
      <c r="C49" s="1271" t="s">
        <v>793</v>
      </c>
      <c r="D49" s="2072"/>
      <c r="E49" s="1699" t="s">
        <v>2511</v>
      </c>
      <c r="F49" s="2156"/>
      <c r="G49" s="1937" t="s">
        <v>2619</v>
      </c>
      <c r="H49" s="2167"/>
      <c r="I49" s="2212"/>
      <c r="J49" s="2187" t="s">
        <v>2290</v>
      </c>
      <c r="K49" s="2188"/>
      <c r="L49" s="2159"/>
      <c r="M49" s="2160"/>
      <c r="N49" s="2036"/>
      <c r="O49" s="1210"/>
      <c r="P49" s="727"/>
      <c r="Q49" s="346"/>
      <c r="R49" s="346"/>
      <c r="S49" s="346"/>
      <c r="T49" s="346"/>
      <c r="U49" s="346"/>
    </row>
    <row r="50" spans="2:23" ht="38.25" customHeight="1" x14ac:dyDescent="0.25">
      <c r="B50" s="1263"/>
      <c r="C50" s="2154" t="s">
        <v>779</v>
      </c>
      <c r="D50" s="2189"/>
      <c r="E50" s="1970" t="s">
        <v>2130</v>
      </c>
      <c r="F50" s="2210"/>
      <c r="G50" s="2033"/>
      <c r="H50" s="2168"/>
      <c r="I50" s="2212"/>
      <c r="J50" s="2184" t="s">
        <v>2535</v>
      </c>
      <c r="K50" s="2185"/>
      <c r="L50" s="2185"/>
      <c r="M50" s="2186"/>
      <c r="N50" s="725"/>
      <c r="O50" s="729"/>
      <c r="P50" s="727"/>
      <c r="Q50" s="346"/>
      <c r="R50" s="346"/>
      <c r="S50" s="346"/>
      <c r="T50" s="346"/>
      <c r="U50" s="346"/>
    </row>
    <row r="51" spans="2:23" ht="36.950000000000003" customHeight="1" x14ac:dyDescent="0.25">
      <c r="B51" s="1263"/>
      <c r="C51" s="2154" t="s">
        <v>781</v>
      </c>
      <c r="D51" s="2189"/>
      <c r="E51" s="1970" t="s">
        <v>8</v>
      </c>
      <c r="F51" s="2210"/>
      <c r="G51" s="2033"/>
      <c r="H51" s="2168"/>
      <c r="I51" s="2212"/>
      <c r="J51" s="1271" t="s">
        <v>730</v>
      </c>
      <c r="K51" s="2072"/>
      <c r="L51" s="1699" t="s">
        <v>8</v>
      </c>
      <c r="M51" s="2183"/>
      <c r="N51" s="725"/>
      <c r="O51" s="729"/>
      <c r="P51" s="346"/>
      <c r="Q51" s="346"/>
      <c r="R51" s="346"/>
      <c r="S51" s="346"/>
      <c r="T51" s="346"/>
    </row>
    <row r="52" spans="2:23" ht="36.950000000000003" customHeight="1" x14ac:dyDescent="0.25">
      <c r="B52" s="1263"/>
      <c r="C52" s="2154" t="s">
        <v>2218</v>
      </c>
      <c r="D52" s="2189"/>
      <c r="E52" s="2157" t="s">
        <v>2660</v>
      </c>
      <c r="F52" s="2164"/>
      <c r="G52" s="2033"/>
      <c r="H52" s="2168"/>
      <c r="I52" s="2212"/>
      <c r="J52" s="1271" t="s">
        <v>742</v>
      </c>
      <c r="K52" s="1288"/>
      <c r="L52" s="1699" t="s">
        <v>1128</v>
      </c>
      <c r="M52" s="2156"/>
      <c r="N52" s="725"/>
      <c r="O52" s="729"/>
      <c r="P52" s="346"/>
      <c r="Q52" s="346"/>
      <c r="R52" s="346"/>
      <c r="S52" s="346"/>
      <c r="T52" s="346"/>
    </row>
    <row r="53" spans="2:23" ht="55.5" customHeight="1" thickBot="1" x14ac:dyDescent="0.3">
      <c r="B53" s="1264"/>
      <c r="C53" s="2187" t="s">
        <v>781</v>
      </c>
      <c r="D53" s="2188"/>
      <c r="E53" s="2165"/>
      <c r="F53" s="2166"/>
      <c r="G53" s="2036"/>
      <c r="H53" s="2169"/>
      <c r="I53" s="2212"/>
      <c r="J53" s="2154" t="s">
        <v>779</v>
      </c>
      <c r="K53" s="1285"/>
      <c r="L53" s="1699" t="s">
        <v>1128</v>
      </c>
      <c r="M53" s="2156"/>
      <c r="N53" s="725"/>
      <c r="O53" s="730"/>
    </row>
    <row r="54" spans="2:23" ht="57.75" customHeight="1" thickBot="1" x14ac:dyDescent="0.3">
      <c r="B54" s="731" t="s">
        <v>930</v>
      </c>
      <c r="C54" s="2170" t="s">
        <v>2392</v>
      </c>
      <c r="D54" s="2171"/>
      <c r="E54" s="2171"/>
      <c r="F54" s="2172"/>
      <c r="G54" s="791"/>
      <c r="I54" s="2212"/>
      <c r="J54" s="2154" t="s">
        <v>2290</v>
      </c>
      <c r="K54" s="1285"/>
      <c r="L54" s="2157" t="s">
        <v>2671</v>
      </c>
      <c r="M54" s="2158"/>
      <c r="N54" s="1937" t="s">
        <v>2510</v>
      </c>
      <c r="O54" s="1207"/>
      <c r="P54" s="211"/>
      <c r="Q54" s="211"/>
      <c r="R54" s="211"/>
      <c r="T54" s="727"/>
      <c r="U54" s="727"/>
      <c r="V54" s="727"/>
      <c r="W54" s="727"/>
    </row>
    <row r="55" spans="2:23" ht="50.25" customHeight="1" thickBot="1" x14ac:dyDescent="0.3">
      <c r="B55" s="1262" t="s">
        <v>931</v>
      </c>
      <c r="C55" s="2184" t="s">
        <v>2404</v>
      </c>
      <c r="D55" s="2196"/>
      <c r="E55" s="2196"/>
      <c r="F55" s="2197"/>
      <c r="G55" s="792"/>
      <c r="H55" s="211"/>
      <c r="I55" s="2212"/>
      <c r="J55" s="1888" t="s">
        <v>730</v>
      </c>
      <c r="K55" s="1752"/>
      <c r="L55" s="2159"/>
      <c r="M55" s="2160"/>
      <c r="N55" s="2036"/>
      <c r="O55" s="1210"/>
    </row>
    <row r="56" spans="2:23" ht="36.950000000000003" customHeight="1" x14ac:dyDescent="0.25">
      <c r="B56" s="1263"/>
      <c r="C56" s="1271" t="s">
        <v>900</v>
      </c>
      <c r="D56" s="2072"/>
      <c r="E56" s="1699" t="s">
        <v>2604</v>
      </c>
      <c r="F56" s="2183"/>
      <c r="G56" s="791"/>
      <c r="H56" s="211"/>
      <c r="I56" s="2212"/>
      <c r="J56" s="2184" t="s">
        <v>2535</v>
      </c>
      <c r="K56" s="2185"/>
      <c r="L56" s="2185"/>
      <c r="M56" s="2186"/>
      <c r="N56" s="725"/>
      <c r="O56" s="730"/>
    </row>
    <row r="57" spans="2:23" ht="47.25" customHeight="1" x14ac:dyDescent="0.25">
      <c r="B57" s="1263"/>
      <c r="C57" s="1271" t="s">
        <v>1078</v>
      </c>
      <c r="D57" s="2072"/>
      <c r="E57" s="2182" t="s">
        <v>620</v>
      </c>
      <c r="F57" s="2183"/>
      <c r="G57" s="791"/>
      <c r="H57" s="211"/>
      <c r="I57" s="2212"/>
      <c r="J57" s="2154" t="s">
        <v>709</v>
      </c>
      <c r="K57" s="2155"/>
      <c r="L57" s="1970" t="s">
        <v>8</v>
      </c>
      <c r="M57" s="2210"/>
      <c r="N57" s="2151" t="s">
        <v>2512</v>
      </c>
      <c r="O57" s="1938"/>
    </row>
    <row r="58" spans="2:23" ht="36.950000000000003" customHeight="1" x14ac:dyDescent="0.25">
      <c r="B58" s="1263"/>
      <c r="C58" s="2218" t="s">
        <v>716</v>
      </c>
      <c r="D58" s="2189"/>
      <c r="E58" s="2157" t="s">
        <v>2743</v>
      </c>
      <c r="F58" s="2164"/>
      <c r="G58" s="2161" t="s">
        <v>2529</v>
      </c>
      <c r="H58" s="730"/>
      <c r="I58" s="2212"/>
      <c r="J58" s="2154" t="s">
        <v>779</v>
      </c>
      <c r="K58" s="2155"/>
      <c r="L58" s="1970" t="s">
        <v>1128</v>
      </c>
      <c r="M58" s="2214"/>
      <c r="N58" s="2152"/>
      <c r="O58" s="2153"/>
    </row>
    <row r="59" spans="2:23" ht="52.5" customHeight="1" thickBot="1" x14ac:dyDescent="0.3">
      <c r="B59" s="1263"/>
      <c r="C59" s="2187" t="s">
        <v>2218</v>
      </c>
      <c r="D59" s="2188"/>
      <c r="E59" s="2165"/>
      <c r="F59" s="2166"/>
      <c r="G59" s="2200"/>
      <c r="I59" s="2212"/>
      <c r="J59" s="2154" t="s">
        <v>2290</v>
      </c>
      <c r="K59" s="2189"/>
      <c r="L59" s="2157" t="s">
        <v>2670</v>
      </c>
      <c r="M59" s="2164"/>
      <c r="N59" s="2152"/>
      <c r="O59" s="2153"/>
      <c r="Q59" s="346"/>
      <c r="R59" s="346"/>
      <c r="S59" s="346"/>
      <c r="T59" s="346"/>
    </row>
    <row r="60" spans="2:23" ht="45" customHeight="1" thickBot="1" x14ac:dyDescent="0.3">
      <c r="B60" s="1263"/>
      <c r="C60" s="2184" t="s">
        <v>2405</v>
      </c>
      <c r="D60" s="2185"/>
      <c r="E60" s="2185"/>
      <c r="F60" s="2186"/>
      <c r="G60" s="791"/>
      <c r="I60" s="2212"/>
      <c r="J60" s="2154" t="s">
        <v>709</v>
      </c>
      <c r="K60" s="2155"/>
      <c r="L60" s="2165"/>
      <c r="M60" s="2166"/>
      <c r="N60" s="1939"/>
      <c r="O60" s="1940"/>
      <c r="P60" s="730"/>
      <c r="Q60" s="346"/>
      <c r="R60" s="346"/>
      <c r="S60" s="346"/>
      <c r="T60" s="346"/>
      <c r="U60" s="346"/>
    </row>
    <row r="61" spans="2:23" ht="36.950000000000003" customHeight="1" x14ac:dyDescent="0.25">
      <c r="B61" s="1263"/>
      <c r="C61" s="1271" t="s">
        <v>900</v>
      </c>
      <c r="D61" s="2072"/>
      <c r="E61" s="1699" t="s">
        <v>2604</v>
      </c>
      <c r="F61" s="2183"/>
      <c r="G61" s="791"/>
      <c r="I61" s="2212"/>
      <c r="J61" s="2184" t="s">
        <v>2535</v>
      </c>
      <c r="K61" s="2185"/>
      <c r="L61" s="2185"/>
      <c r="M61" s="2186"/>
      <c r="N61" s="727"/>
      <c r="O61" s="728"/>
      <c r="P61" s="727"/>
      <c r="Q61" s="346"/>
      <c r="R61" s="346"/>
      <c r="S61" s="346"/>
      <c r="T61" s="346"/>
      <c r="U61" s="346"/>
    </row>
    <row r="62" spans="2:23" ht="36.950000000000003" customHeight="1" x14ac:dyDescent="0.25">
      <c r="B62" s="1263"/>
      <c r="C62" s="1271" t="s">
        <v>1078</v>
      </c>
      <c r="D62" s="2072"/>
      <c r="E62" s="2182" t="s">
        <v>620</v>
      </c>
      <c r="F62" s="2183"/>
      <c r="G62" s="791"/>
      <c r="I62" s="2212"/>
      <c r="J62" s="2154" t="s">
        <v>709</v>
      </c>
      <c r="K62" s="2155"/>
      <c r="L62" s="1970" t="s">
        <v>2511</v>
      </c>
      <c r="M62" s="2214"/>
      <c r="N62" s="2227" t="s">
        <v>2513</v>
      </c>
      <c r="O62" s="1938"/>
      <c r="P62" s="727"/>
      <c r="Q62" s="346"/>
      <c r="R62" s="346"/>
      <c r="S62" s="346"/>
      <c r="T62" s="346"/>
      <c r="U62" s="346"/>
    </row>
    <row r="63" spans="2:23" ht="44.25" customHeight="1" x14ac:dyDescent="0.25">
      <c r="B63" s="1263"/>
      <c r="C63" s="2154" t="s">
        <v>730</v>
      </c>
      <c r="D63" s="2189"/>
      <c r="E63" s="1970" t="s">
        <v>8</v>
      </c>
      <c r="F63" s="1972"/>
      <c r="G63" s="2161" t="s">
        <v>2529</v>
      </c>
      <c r="I63" s="2212"/>
      <c r="J63" s="155" t="s">
        <v>779</v>
      </c>
      <c r="K63" s="369"/>
      <c r="L63" s="1970" t="s">
        <v>2130</v>
      </c>
      <c r="M63" s="2210"/>
      <c r="N63" s="2152"/>
      <c r="O63" s="2153"/>
      <c r="P63" s="727"/>
      <c r="Q63" s="346"/>
      <c r="R63" s="346"/>
      <c r="S63" s="346"/>
      <c r="T63" s="346"/>
      <c r="U63" s="346"/>
    </row>
    <row r="64" spans="2:23" ht="36.950000000000003" customHeight="1" x14ac:dyDescent="0.25">
      <c r="B64" s="1263"/>
      <c r="C64" s="2154" t="s">
        <v>2218</v>
      </c>
      <c r="D64" s="2189"/>
      <c r="E64" s="2157" t="s">
        <v>2661</v>
      </c>
      <c r="F64" s="2164"/>
      <c r="G64" s="2198"/>
      <c r="I64" s="2212"/>
      <c r="J64" s="2154" t="s">
        <v>782</v>
      </c>
      <c r="K64" s="2155"/>
      <c r="L64" s="1970" t="s">
        <v>8</v>
      </c>
      <c r="M64" s="2210"/>
      <c r="N64" s="2152"/>
      <c r="O64" s="2153"/>
      <c r="P64" s="727"/>
      <c r="Q64" s="346"/>
      <c r="R64" s="346"/>
      <c r="S64" s="346"/>
      <c r="T64" s="346"/>
      <c r="U64" s="346"/>
    </row>
    <row r="65" spans="2:24" ht="57.75" customHeight="1" thickBot="1" x14ac:dyDescent="0.3">
      <c r="B65" s="1263"/>
      <c r="C65" s="2187" t="s">
        <v>730</v>
      </c>
      <c r="D65" s="2188"/>
      <c r="E65" s="2165"/>
      <c r="F65" s="2166"/>
      <c r="G65" s="2199"/>
      <c r="I65" s="2212"/>
      <c r="J65" s="2215" t="s">
        <v>2290</v>
      </c>
      <c r="K65" s="2216"/>
      <c r="L65" s="2157" t="s">
        <v>2669</v>
      </c>
      <c r="M65" s="2164"/>
      <c r="N65" s="2152"/>
      <c r="O65" s="2153"/>
      <c r="P65" s="727"/>
      <c r="Q65" s="346"/>
      <c r="R65" s="346"/>
      <c r="S65" s="346"/>
      <c r="T65" s="346"/>
      <c r="U65" s="346"/>
    </row>
    <row r="66" spans="2:24" ht="45.75" customHeight="1" thickBot="1" x14ac:dyDescent="0.3">
      <c r="B66" s="1263"/>
      <c r="C66" s="2184" t="s">
        <v>2556</v>
      </c>
      <c r="D66" s="2185"/>
      <c r="E66" s="2185"/>
      <c r="F66" s="2186"/>
      <c r="G66" s="791"/>
      <c r="H66" s="728"/>
      <c r="I66" s="2213"/>
      <c r="J66" s="2187" t="s">
        <v>782</v>
      </c>
      <c r="K66" s="2226"/>
      <c r="L66" s="2165"/>
      <c r="M66" s="2166"/>
      <c r="N66" s="1939"/>
      <c r="O66" s="1940"/>
      <c r="P66" s="728"/>
      <c r="Q66" s="725"/>
      <c r="R66" s="725"/>
      <c r="S66" s="725"/>
      <c r="T66" s="725"/>
      <c r="U66" s="725"/>
    </row>
    <row r="67" spans="2:24" ht="36.950000000000003" customHeight="1" thickBot="1" x14ac:dyDescent="0.3">
      <c r="B67" s="1263"/>
      <c r="C67" s="1271" t="s">
        <v>900</v>
      </c>
      <c r="D67" s="2072"/>
      <c r="E67" s="1699" t="s">
        <v>2604</v>
      </c>
      <c r="F67" s="2183"/>
      <c r="G67" s="791"/>
      <c r="H67" s="728"/>
      <c r="I67" s="784" t="s">
        <v>932</v>
      </c>
      <c r="J67" s="2170" t="s">
        <v>2146</v>
      </c>
      <c r="K67" s="2171"/>
      <c r="L67" s="2171"/>
      <c r="M67" s="2172"/>
      <c r="O67" s="727"/>
      <c r="P67" s="728"/>
    </row>
    <row r="68" spans="2:24" ht="36" customHeight="1" x14ac:dyDescent="0.25">
      <c r="B68" s="1263"/>
      <c r="C68" s="1271" t="s">
        <v>1078</v>
      </c>
      <c r="D68" s="2072"/>
      <c r="E68" s="2182" t="s">
        <v>620</v>
      </c>
      <c r="F68" s="2183"/>
      <c r="G68" s="791"/>
      <c r="I68" s="2211" t="s">
        <v>933</v>
      </c>
      <c r="J68" s="2184" t="s">
        <v>2536</v>
      </c>
      <c r="K68" s="2185"/>
      <c r="L68" s="2185"/>
      <c r="M68" s="2186"/>
      <c r="N68" s="268"/>
      <c r="O68" s="727"/>
      <c r="P68" s="211"/>
      <c r="Q68" s="211"/>
      <c r="R68" s="211"/>
      <c r="S68" s="211"/>
      <c r="U68" s="727"/>
      <c r="V68" s="727"/>
      <c r="W68" s="727"/>
      <c r="X68" s="727"/>
    </row>
    <row r="69" spans="2:24" ht="42" customHeight="1" x14ac:dyDescent="0.25">
      <c r="B69" s="1263"/>
      <c r="C69" s="1271" t="s">
        <v>730</v>
      </c>
      <c r="D69" s="2072"/>
      <c r="E69" s="1699" t="s">
        <v>1128</v>
      </c>
      <c r="F69" s="2183"/>
      <c r="G69" s="791"/>
      <c r="I69" s="2212"/>
      <c r="J69" s="2218" t="s">
        <v>716</v>
      </c>
      <c r="K69" s="2189"/>
      <c r="L69" s="2157" t="s">
        <v>2668</v>
      </c>
      <c r="M69" s="2158"/>
      <c r="N69" s="1937" t="s">
        <v>2510</v>
      </c>
      <c r="O69" s="1207"/>
      <c r="P69" s="211"/>
      <c r="Q69" s="211"/>
      <c r="R69" s="211"/>
      <c r="S69" s="211"/>
      <c r="U69" s="727"/>
      <c r="V69" s="727"/>
      <c r="W69" s="727"/>
      <c r="X69" s="727"/>
    </row>
    <row r="70" spans="2:24" ht="43.5" customHeight="1" thickBot="1" x14ac:dyDescent="0.3">
      <c r="B70" s="1263"/>
      <c r="C70" s="2154" t="s">
        <v>793</v>
      </c>
      <c r="D70" s="2189"/>
      <c r="E70" s="1970" t="s">
        <v>8</v>
      </c>
      <c r="F70" s="2210"/>
      <c r="G70" s="2161" t="s">
        <v>2530</v>
      </c>
      <c r="H70" s="211"/>
      <c r="I70" s="2212"/>
      <c r="J70" s="2187" t="s">
        <v>2290</v>
      </c>
      <c r="K70" s="2188"/>
      <c r="L70" s="2159"/>
      <c r="M70" s="2160"/>
      <c r="N70" s="2036"/>
      <c r="O70" s="1210"/>
      <c r="P70" s="729"/>
    </row>
    <row r="71" spans="2:24" ht="48.75" customHeight="1" x14ac:dyDescent="0.25">
      <c r="B71" s="1263"/>
      <c r="C71" s="2154" t="s">
        <v>779</v>
      </c>
      <c r="D71" s="2155"/>
      <c r="E71" s="1699" t="s">
        <v>1128</v>
      </c>
      <c r="F71" s="2156"/>
      <c r="G71" s="2162"/>
      <c r="H71" s="211"/>
      <c r="I71" s="2212"/>
      <c r="J71" s="2184" t="s">
        <v>2537</v>
      </c>
      <c r="K71" s="2185"/>
      <c r="L71" s="2185"/>
      <c r="M71" s="2186"/>
      <c r="N71" s="725"/>
      <c r="O71" s="211"/>
      <c r="P71" s="727"/>
    </row>
    <row r="72" spans="2:24" ht="58.5" customHeight="1" x14ac:dyDescent="0.25">
      <c r="B72" s="1263"/>
      <c r="C72" s="2154" t="s">
        <v>2218</v>
      </c>
      <c r="D72" s="2189"/>
      <c r="E72" s="2157" t="s">
        <v>2662</v>
      </c>
      <c r="F72" s="2164"/>
      <c r="G72" s="2162"/>
      <c r="H72" s="730"/>
      <c r="I72" s="2212"/>
      <c r="J72" s="1271" t="s">
        <v>730</v>
      </c>
      <c r="K72" s="2072"/>
      <c r="L72" s="1699" t="s">
        <v>8</v>
      </c>
      <c r="M72" s="2183"/>
      <c r="N72" s="725"/>
      <c r="O72" s="211"/>
      <c r="P72" s="727"/>
    </row>
    <row r="73" spans="2:24" ht="44.25" customHeight="1" thickBot="1" x14ac:dyDescent="0.3">
      <c r="B73" s="1263"/>
      <c r="C73" s="2187" t="s">
        <v>793</v>
      </c>
      <c r="D73" s="2188"/>
      <c r="E73" s="2165"/>
      <c r="F73" s="2166"/>
      <c r="G73" s="2163"/>
      <c r="H73" s="730"/>
      <c r="I73" s="2212"/>
      <c r="J73" s="1271" t="s">
        <v>742</v>
      </c>
      <c r="K73" s="1288"/>
      <c r="L73" s="1699" t="s">
        <v>1128</v>
      </c>
      <c r="M73" s="2156"/>
      <c r="N73" s="725"/>
      <c r="O73" s="211"/>
      <c r="P73" s="727"/>
    </row>
    <row r="74" spans="2:24" ht="36.950000000000003" customHeight="1" x14ac:dyDescent="0.25">
      <c r="B74" s="1263"/>
      <c r="C74" s="2184" t="s">
        <v>2556</v>
      </c>
      <c r="D74" s="2185"/>
      <c r="E74" s="2185"/>
      <c r="F74" s="2186"/>
      <c r="G74" s="791"/>
      <c r="H74" s="730"/>
      <c r="I74" s="2212"/>
      <c r="J74" s="2154" t="s">
        <v>779</v>
      </c>
      <c r="K74" s="1285"/>
      <c r="L74" s="1699" t="s">
        <v>1128</v>
      </c>
      <c r="M74" s="2156"/>
      <c r="N74" s="725"/>
      <c r="O74" s="727"/>
      <c r="P74" s="727"/>
    </row>
    <row r="75" spans="2:24" ht="51" customHeight="1" x14ac:dyDescent="0.25">
      <c r="B75" s="1263"/>
      <c r="C75" s="1271" t="s">
        <v>900</v>
      </c>
      <c r="D75" s="2072"/>
      <c r="E75" s="1699" t="s">
        <v>2604</v>
      </c>
      <c r="F75" s="2183"/>
      <c r="G75" s="791"/>
      <c r="H75" s="730"/>
      <c r="I75" s="2212"/>
      <c r="J75" s="2154" t="s">
        <v>2290</v>
      </c>
      <c r="K75" s="2189"/>
      <c r="L75" s="2157" t="s">
        <v>2667</v>
      </c>
      <c r="M75" s="2158"/>
      <c r="N75" s="1937" t="s">
        <v>2510</v>
      </c>
      <c r="O75" s="1207"/>
    </row>
    <row r="76" spans="2:24" ht="36.950000000000003" customHeight="1" thickBot="1" x14ac:dyDescent="0.3">
      <c r="B76" s="1263"/>
      <c r="C76" s="1271" t="s">
        <v>1078</v>
      </c>
      <c r="D76" s="2072"/>
      <c r="E76" s="2182" t="s">
        <v>620</v>
      </c>
      <c r="F76" s="2183"/>
      <c r="G76" s="791"/>
      <c r="H76" s="728"/>
      <c r="I76" s="2212"/>
      <c r="J76" s="2187" t="s">
        <v>730</v>
      </c>
      <c r="K76" s="2188"/>
      <c r="L76" s="2159"/>
      <c r="M76" s="2160"/>
      <c r="N76" s="2036"/>
      <c r="O76" s="1210"/>
    </row>
    <row r="77" spans="2:24" ht="46.5" customHeight="1" x14ac:dyDescent="0.25">
      <c r="B77" s="1263"/>
      <c r="C77" s="1271" t="s">
        <v>730</v>
      </c>
      <c r="D77" s="2072"/>
      <c r="E77" s="1699" t="s">
        <v>1128</v>
      </c>
      <c r="F77" s="2183"/>
      <c r="G77" s="791"/>
      <c r="I77" s="2212"/>
      <c r="J77" s="2184" t="s">
        <v>2537</v>
      </c>
      <c r="K77" s="2185"/>
      <c r="L77" s="2185"/>
      <c r="M77" s="2186"/>
      <c r="N77" s="725"/>
      <c r="O77" s="727"/>
      <c r="P77" s="211"/>
      <c r="Q77" s="211"/>
      <c r="R77" s="211"/>
      <c r="T77" s="727"/>
      <c r="U77" s="727"/>
      <c r="V77" s="727"/>
      <c r="W77" s="727"/>
    </row>
    <row r="78" spans="2:24" ht="36.950000000000003" customHeight="1" x14ac:dyDescent="0.25">
      <c r="B78" s="1263"/>
      <c r="C78" s="1271" t="s">
        <v>793</v>
      </c>
      <c r="D78" s="2072"/>
      <c r="E78" s="1699" t="s">
        <v>2511</v>
      </c>
      <c r="F78" s="2156"/>
      <c r="G78" s="1937" t="s">
        <v>2619</v>
      </c>
      <c r="H78" s="2167"/>
      <c r="I78" s="2212"/>
      <c r="J78" s="2154" t="s">
        <v>709</v>
      </c>
      <c r="K78" s="2155"/>
      <c r="L78" s="1970" t="s">
        <v>8</v>
      </c>
      <c r="M78" s="2210"/>
      <c r="N78" s="2151" t="s">
        <v>2512</v>
      </c>
      <c r="O78" s="1938"/>
    </row>
    <row r="79" spans="2:24" ht="36.950000000000003" customHeight="1" x14ac:dyDescent="0.25">
      <c r="B79" s="1263"/>
      <c r="C79" s="2154" t="s">
        <v>779</v>
      </c>
      <c r="D79" s="2189"/>
      <c r="E79" s="1970" t="s">
        <v>2130</v>
      </c>
      <c r="F79" s="2210"/>
      <c r="G79" s="2033"/>
      <c r="H79" s="2168"/>
      <c r="I79" s="2212"/>
      <c r="J79" s="2154" t="s">
        <v>779</v>
      </c>
      <c r="K79" s="2155"/>
      <c r="L79" s="1970" t="s">
        <v>1128</v>
      </c>
      <c r="M79" s="2214"/>
      <c r="N79" s="2152"/>
      <c r="O79" s="2153"/>
    </row>
    <row r="80" spans="2:24" ht="36.75" customHeight="1" x14ac:dyDescent="0.25">
      <c r="B80" s="1263"/>
      <c r="C80" s="2154" t="s">
        <v>781</v>
      </c>
      <c r="D80" s="2189"/>
      <c r="E80" s="1970" t="s">
        <v>8</v>
      </c>
      <c r="F80" s="2210"/>
      <c r="G80" s="2033"/>
      <c r="H80" s="2168"/>
      <c r="I80" s="2212"/>
      <c r="J80" s="2154" t="s">
        <v>2290</v>
      </c>
      <c r="K80" s="2189"/>
      <c r="L80" s="2157" t="s">
        <v>2666</v>
      </c>
      <c r="M80" s="2164"/>
      <c r="N80" s="2152"/>
      <c r="O80" s="2153"/>
    </row>
    <row r="81" spans="2:24" ht="42.75" customHeight="1" thickBot="1" x14ac:dyDescent="0.3">
      <c r="B81" s="1263"/>
      <c r="C81" s="2154" t="s">
        <v>2218</v>
      </c>
      <c r="D81" s="2189"/>
      <c r="E81" s="2157" t="s">
        <v>2740</v>
      </c>
      <c r="F81" s="2164"/>
      <c r="G81" s="2033"/>
      <c r="H81" s="2168"/>
      <c r="I81" s="2212"/>
      <c r="J81" s="2154" t="s">
        <v>709</v>
      </c>
      <c r="K81" s="2155"/>
      <c r="L81" s="2165"/>
      <c r="M81" s="2166"/>
      <c r="N81" s="1939"/>
      <c r="O81" s="1940"/>
    </row>
    <row r="82" spans="2:24" ht="39.75" customHeight="1" thickBot="1" x14ac:dyDescent="0.3">
      <c r="B82" s="1264"/>
      <c r="C82" s="2187" t="s">
        <v>781</v>
      </c>
      <c r="D82" s="2188"/>
      <c r="E82" s="2165"/>
      <c r="F82" s="2166"/>
      <c r="G82" s="2036"/>
      <c r="H82" s="2169"/>
      <c r="I82" s="2212"/>
      <c r="J82" s="2184" t="s">
        <v>2537</v>
      </c>
      <c r="K82" s="2185"/>
      <c r="L82" s="2185"/>
      <c r="M82" s="2186"/>
      <c r="N82" s="725"/>
      <c r="O82" s="727"/>
    </row>
    <row r="83" spans="2:24" ht="48" customHeight="1" thickBot="1" x14ac:dyDescent="0.3">
      <c r="B83" s="731" t="s">
        <v>932</v>
      </c>
      <c r="C83" s="2170" t="s">
        <v>2393</v>
      </c>
      <c r="D83" s="2171"/>
      <c r="E83" s="2171"/>
      <c r="F83" s="2172"/>
      <c r="G83" s="791"/>
      <c r="H83" s="730"/>
      <c r="I83" s="2212"/>
      <c r="J83" s="2154" t="s">
        <v>709</v>
      </c>
      <c r="K83" s="2155"/>
      <c r="L83" s="1970" t="s">
        <v>2511</v>
      </c>
      <c r="M83" s="2214"/>
      <c r="N83" s="2227" t="s">
        <v>2513</v>
      </c>
      <c r="O83" s="1938"/>
    </row>
    <row r="84" spans="2:24" ht="37.5" customHeight="1" x14ac:dyDescent="0.25">
      <c r="B84" s="1262" t="s">
        <v>933</v>
      </c>
      <c r="C84" s="2184" t="s">
        <v>2404</v>
      </c>
      <c r="D84" s="2196"/>
      <c r="E84" s="2196"/>
      <c r="F84" s="2197"/>
      <c r="G84" s="792"/>
      <c r="H84" s="730"/>
      <c r="I84" s="2212"/>
      <c r="J84" s="2154" t="s">
        <v>779</v>
      </c>
      <c r="K84" s="2189"/>
      <c r="L84" s="1970" t="s">
        <v>2130</v>
      </c>
      <c r="M84" s="2210"/>
      <c r="N84" s="2152"/>
      <c r="O84" s="2153"/>
      <c r="P84" s="727"/>
    </row>
    <row r="85" spans="2:24" ht="36.950000000000003" customHeight="1" x14ac:dyDescent="0.25">
      <c r="B85" s="1263"/>
      <c r="C85" s="1271" t="s">
        <v>900</v>
      </c>
      <c r="D85" s="2072"/>
      <c r="E85" s="1699" t="s">
        <v>2605</v>
      </c>
      <c r="F85" s="2183"/>
      <c r="G85" s="791"/>
      <c r="H85" s="728"/>
      <c r="I85" s="2212"/>
      <c r="J85" s="2154" t="s">
        <v>782</v>
      </c>
      <c r="K85" s="2155"/>
      <c r="L85" s="1970" t="s">
        <v>8</v>
      </c>
      <c r="M85" s="2210"/>
      <c r="N85" s="2152"/>
      <c r="O85" s="2153"/>
      <c r="P85" s="728"/>
    </row>
    <row r="86" spans="2:24" ht="39.75" customHeight="1" x14ac:dyDescent="0.25">
      <c r="B86" s="1263"/>
      <c r="C86" s="1271" t="s">
        <v>1078</v>
      </c>
      <c r="D86" s="2072"/>
      <c r="E86" s="2182" t="s">
        <v>620</v>
      </c>
      <c r="F86" s="2183"/>
      <c r="G86" s="791"/>
      <c r="I86" s="2212"/>
      <c r="J86" s="2215" t="s">
        <v>2290</v>
      </c>
      <c r="K86" s="2216"/>
      <c r="L86" s="2157" t="s">
        <v>2665</v>
      </c>
      <c r="M86" s="2164"/>
      <c r="N86" s="2152"/>
      <c r="O86" s="2153"/>
      <c r="P86" s="211"/>
      <c r="Q86" s="211"/>
      <c r="R86" s="211"/>
      <c r="S86" s="211"/>
      <c r="U86" s="727"/>
      <c r="V86" s="727"/>
      <c r="W86" s="727"/>
      <c r="X86" s="727"/>
    </row>
    <row r="87" spans="2:24" ht="49.5" customHeight="1" thickBot="1" x14ac:dyDescent="0.3">
      <c r="B87" s="1263"/>
      <c r="C87" s="2218" t="s">
        <v>716</v>
      </c>
      <c r="D87" s="2189"/>
      <c r="E87" s="2157" t="s">
        <v>2743</v>
      </c>
      <c r="F87" s="2164"/>
      <c r="G87" s="2161" t="s">
        <v>2529</v>
      </c>
      <c r="H87" s="211"/>
      <c r="I87" s="2213"/>
      <c r="J87" s="2187" t="s">
        <v>782</v>
      </c>
      <c r="K87" s="2226"/>
      <c r="L87" s="2165"/>
      <c r="M87" s="2166"/>
      <c r="N87" s="1939"/>
      <c r="O87" s="1940"/>
      <c r="P87" s="729"/>
    </row>
    <row r="88" spans="2:24" ht="42.75" customHeight="1" thickBot="1" x14ac:dyDescent="0.3">
      <c r="B88" s="1263"/>
      <c r="C88" s="2187" t="s">
        <v>2218</v>
      </c>
      <c r="D88" s="2188"/>
      <c r="E88" s="2165"/>
      <c r="F88" s="2166"/>
      <c r="G88" s="2200"/>
      <c r="H88" s="211"/>
      <c r="I88" s="784" t="s">
        <v>934</v>
      </c>
      <c r="J88" s="2170" t="s">
        <v>2147</v>
      </c>
      <c r="K88" s="2171"/>
      <c r="L88" s="2171"/>
      <c r="M88" s="2172"/>
      <c r="O88" s="730"/>
      <c r="P88" s="730"/>
    </row>
    <row r="89" spans="2:24" ht="36.950000000000003" customHeight="1" thickBot="1" x14ac:dyDescent="0.3">
      <c r="B89" s="1263"/>
      <c r="C89" s="2184" t="s">
        <v>2405</v>
      </c>
      <c r="D89" s="2185"/>
      <c r="E89" s="2185"/>
      <c r="F89" s="2186"/>
      <c r="G89" s="791"/>
      <c r="I89" s="731" t="s">
        <v>935</v>
      </c>
      <c r="J89" s="2170" t="s">
        <v>2148</v>
      </c>
      <c r="K89" s="2171"/>
      <c r="L89" s="2171"/>
      <c r="M89" s="2172"/>
      <c r="O89" s="730"/>
      <c r="P89" s="730"/>
      <c r="R89" s="346"/>
      <c r="S89" s="346"/>
      <c r="T89" s="346"/>
      <c r="U89" s="346"/>
    </row>
    <row r="90" spans="2:24" ht="45.75" customHeight="1" thickBot="1" x14ac:dyDescent="0.3">
      <c r="B90" s="1263"/>
      <c r="C90" s="1271" t="s">
        <v>900</v>
      </c>
      <c r="D90" s="2072"/>
      <c r="E90" s="1699" t="s">
        <v>2605</v>
      </c>
      <c r="F90" s="2183"/>
      <c r="G90" s="791"/>
      <c r="I90" s="731" t="s">
        <v>936</v>
      </c>
      <c r="J90" s="2170" t="s">
        <v>2149</v>
      </c>
      <c r="K90" s="2171"/>
      <c r="L90" s="2171"/>
      <c r="M90" s="2172"/>
      <c r="O90" s="730"/>
      <c r="P90" s="727"/>
      <c r="Q90" s="346"/>
      <c r="R90" s="346"/>
      <c r="S90" s="346"/>
      <c r="T90" s="346"/>
      <c r="U90" s="346"/>
    </row>
    <row r="91" spans="2:24" ht="45" customHeight="1" thickBot="1" x14ac:dyDescent="0.3">
      <c r="B91" s="1263"/>
      <c r="C91" s="1271" t="s">
        <v>1078</v>
      </c>
      <c r="D91" s="2072"/>
      <c r="E91" s="2182" t="s">
        <v>620</v>
      </c>
      <c r="F91" s="2183"/>
      <c r="G91" s="791"/>
      <c r="O91" s="730"/>
      <c r="P91" s="727"/>
      <c r="Q91" s="346"/>
      <c r="R91" s="346"/>
      <c r="S91" s="346"/>
      <c r="T91" s="346"/>
      <c r="U91" s="346"/>
    </row>
    <row r="92" spans="2:24" ht="36.950000000000003" customHeight="1" thickBot="1" x14ac:dyDescent="0.3">
      <c r="B92" s="1263"/>
      <c r="C92" s="2154" t="s">
        <v>730</v>
      </c>
      <c r="D92" s="2189"/>
      <c r="E92" s="1970" t="s">
        <v>8</v>
      </c>
      <c r="F92" s="2210"/>
      <c r="G92" s="2161" t="s">
        <v>2529</v>
      </c>
      <c r="I92" s="1984" t="s">
        <v>1785</v>
      </c>
      <c r="J92" s="1985"/>
      <c r="K92" s="1985"/>
      <c r="L92" s="1985"/>
      <c r="M92" s="1986"/>
      <c r="N92" s="736"/>
      <c r="O92" s="727"/>
      <c r="P92" s="727"/>
      <c r="Q92" s="346"/>
      <c r="R92" s="346"/>
      <c r="S92" s="346"/>
      <c r="T92" s="346"/>
      <c r="U92" s="346"/>
    </row>
    <row r="93" spans="2:24" ht="43.5" customHeight="1" thickBot="1" x14ac:dyDescent="0.3">
      <c r="B93" s="1263"/>
      <c r="C93" s="2154" t="s">
        <v>2218</v>
      </c>
      <c r="D93" s="2189"/>
      <c r="E93" s="2157" t="s">
        <v>2661</v>
      </c>
      <c r="F93" s="2164"/>
      <c r="G93" s="2198"/>
      <c r="I93" s="726" t="s">
        <v>1420</v>
      </c>
      <c r="J93" s="1317" t="s">
        <v>1412</v>
      </c>
      <c r="K93" s="1319"/>
      <c r="L93" s="1317" t="s">
        <v>1783</v>
      </c>
      <c r="M93" s="2181"/>
      <c r="N93" s="725"/>
      <c r="O93" s="727"/>
      <c r="P93" s="727"/>
      <c r="Q93" s="346"/>
      <c r="R93" s="346"/>
      <c r="S93" s="346"/>
      <c r="T93" s="346"/>
      <c r="U93" s="346"/>
    </row>
    <row r="94" spans="2:24" ht="45.75" customHeight="1" thickBot="1" x14ac:dyDescent="0.3">
      <c r="B94" s="1263"/>
      <c r="C94" s="2187" t="s">
        <v>730</v>
      </c>
      <c r="D94" s="2188"/>
      <c r="E94" s="2165"/>
      <c r="F94" s="2166"/>
      <c r="G94" s="2199"/>
      <c r="I94" s="1262" t="s">
        <v>929</v>
      </c>
      <c r="J94" s="2184" t="s">
        <v>2538</v>
      </c>
      <c r="K94" s="2185"/>
      <c r="L94" s="2185"/>
      <c r="M94" s="2186"/>
      <c r="N94" s="268"/>
      <c r="O94" s="727"/>
      <c r="P94" s="727"/>
      <c r="Q94" s="346"/>
      <c r="R94" s="346"/>
      <c r="S94" s="346"/>
      <c r="T94" s="346"/>
      <c r="U94" s="346"/>
    </row>
    <row r="95" spans="2:24" ht="48.75" customHeight="1" x14ac:dyDescent="0.25">
      <c r="B95" s="1263"/>
      <c r="C95" s="2184" t="s">
        <v>2556</v>
      </c>
      <c r="D95" s="2185"/>
      <c r="E95" s="2185"/>
      <c r="F95" s="2186"/>
      <c r="G95" s="791"/>
      <c r="H95" s="728"/>
      <c r="I95" s="1263"/>
      <c r="J95" s="2218" t="s">
        <v>716</v>
      </c>
      <c r="K95" s="2189"/>
      <c r="L95" s="2157" t="s">
        <v>2678</v>
      </c>
      <c r="M95" s="2158"/>
      <c r="N95" s="1937" t="s">
        <v>2510</v>
      </c>
      <c r="O95" s="1207"/>
      <c r="P95" s="728"/>
    </row>
    <row r="96" spans="2:24" ht="48.75" customHeight="1" thickBot="1" x14ac:dyDescent="0.3">
      <c r="B96" s="1263"/>
      <c r="C96" s="1271" t="s">
        <v>900</v>
      </c>
      <c r="D96" s="2072"/>
      <c r="E96" s="1699" t="s">
        <v>2605</v>
      </c>
      <c r="F96" s="2183"/>
      <c r="G96" s="791"/>
      <c r="I96" s="1263"/>
      <c r="J96" s="2187" t="s">
        <v>2290</v>
      </c>
      <c r="K96" s="2188"/>
      <c r="L96" s="2159"/>
      <c r="M96" s="2160"/>
      <c r="N96" s="2036"/>
      <c r="O96" s="1210"/>
      <c r="P96" s="211"/>
      <c r="Q96" s="211"/>
      <c r="R96" s="211"/>
      <c r="S96" s="211"/>
      <c r="U96" s="727"/>
      <c r="V96" s="727"/>
      <c r="W96" s="727"/>
      <c r="X96" s="727"/>
    </row>
    <row r="97" spans="2:23" ht="44.25" customHeight="1" x14ac:dyDescent="0.25">
      <c r="B97" s="1263"/>
      <c r="C97" s="1271" t="s">
        <v>1078</v>
      </c>
      <c r="D97" s="2072"/>
      <c r="E97" s="2182" t="s">
        <v>620</v>
      </c>
      <c r="F97" s="2183"/>
      <c r="G97" s="791"/>
      <c r="H97" s="211"/>
      <c r="I97" s="1263"/>
      <c r="J97" s="2184" t="s">
        <v>2539</v>
      </c>
      <c r="K97" s="2185"/>
      <c r="L97" s="2185"/>
      <c r="M97" s="2186"/>
      <c r="N97" s="725"/>
      <c r="O97" s="728"/>
      <c r="P97" s="729"/>
    </row>
    <row r="98" spans="2:23" ht="36.950000000000003" customHeight="1" x14ac:dyDescent="0.25">
      <c r="B98" s="1263"/>
      <c r="C98" s="1271" t="s">
        <v>730</v>
      </c>
      <c r="D98" s="2072"/>
      <c r="E98" s="1699" t="s">
        <v>1128</v>
      </c>
      <c r="F98" s="2183"/>
      <c r="G98" s="791"/>
      <c r="H98" s="211"/>
      <c r="I98" s="1263"/>
      <c r="J98" s="1271" t="s">
        <v>730</v>
      </c>
      <c r="K98" s="2072"/>
      <c r="L98" s="1699" t="s">
        <v>8</v>
      </c>
      <c r="M98" s="2183"/>
      <c r="N98" s="725"/>
      <c r="O98" s="728"/>
      <c r="P98" s="730"/>
    </row>
    <row r="99" spans="2:23" ht="36.950000000000003" customHeight="1" x14ac:dyDescent="0.25">
      <c r="B99" s="1263"/>
      <c r="C99" s="2154" t="s">
        <v>793</v>
      </c>
      <c r="D99" s="2189"/>
      <c r="E99" s="1970" t="s">
        <v>8</v>
      </c>
      <c r="F99" s="2210"/>
      <c r="G99" s="2161" t="s">
        <v>2530</v>
      </c>
      <c r="H99" s="730"/>
      <c r="I99" s="1263"/>
      <c r="J99" s="1271" t="s">
        <v>742</v>
      </c>
      <c r="K99" s="1288"/>
      <c r="L99" s="1699" t="s">
        <v>1128</v>
      </c>
      <c r="M99" s="2156"/>
      <c r="N99" s="725"/>
      <c r="O99" s="728"/>
      <c r="P99" s="730"/>
    </row>
    <row r="100" spans="2:23" ht="45" customHeight="1" x14ac:dyDescent="0.25">
      <c r="B100" s="1263"/>
      <c r="C100" s="2154" t="s">
        <v>779</v>
      </c>
      <c r="D100" s="2155"/>
      <c r="E100" s="1699" t="s">
        <v>1128</v>
      </c>
      <c r="F100" s="2156"/>
      <c r="G100" s="2162"/>
      <c r="I100" s="1263"/>
      <c r="J100" s="2154" t="s">
        <v>779</v>
      </c>
      <c r="K100" s="1285"/>
      <c r="L100" s="1699" t="s">
        <v>1128</v>
      </c>
      <c r="M100" s="2156"/>
      <c r="N100" s="725"/>
      <c r="O100" s="211"/>
      <c r="P100" s="730"/>
      <c r="R100" s="346"/>
      <c r="S100" s="346"/>
      <c r="T100" s="346"/>
      <c r="U100" s="346"/>
    </row>
    <row r="101" spans="2:23" ht="47.25" customHeight="1" x14ac:dyDescent="0.25">
      <c r="B101" s="1263"/>
      <c r="C101" s="2154" t="s">
        <v>2218</v>
      </c>
      <c r="D101" s="2189"/>
      <c r="E101" s="2157" t="s">
        <v>2659</v>
      </c>
      <c r="F101" s="2158"/>
      <c r="G101" s="2162"/>
      <c r="I101" s="1263"/>
      <c r="J101" s="2154" t="s">
        <v>2290</v>
      </c>
      <c r="K101" s="2189"/>
      <c r="L101" s="2157" t="s">
        <v>2677</v>
      </c>
      <c r="M101" s="2158"/>
      <c r="N101" s="1937" t="s">
        <v>2510</v>
      </c>
      <c r="O101" s="1207"/>
      <c r="P101" s="730"/>
      <c r="Q101" s="346"/>
      <c r="R101" s="346"/>
      <c r="S101" s="346"/>
      <c r="T101" s="346"/>
      <c r="U101" s="346"/>
    </row>
    <row r="102" spans="2:23" ht="36.950000000000003" customHeight="1" thickBot="1" x14ac:dyDescent="0.3">
      <c r="B102" s="1263"/>
      <c r="C102" s="2187" t="s">
        <v>793</v>
      </c>
      <c r="D102" s="2188"/>
      <c r="E102" s="2159"/>
      <c r="F102" s="2160"/>
      <c r="G102" s="2163"/>
      <c r="I102" s="1263"/>
      <c r="J102" s="2187" t="s">
        <v>730</v>
      </c>
      <c r="K102" s="2188"/>
      <c r="L102" s="2159"/>
      <c r="M102" s="2160"/>
      <c r="N102" s="2036"/>
      <c r="O102" s="1210"/>
      <c r="P102" s="727"/>
      <c r="Q102" s="346"/>
      <c r="R102" s="346"/>
      <c r="S102" s="346"/>
      <c r="T102" s="346"/>
      <c r="U102" s="346"/>
    </row>
    <row r="103" spans="2:23" ht="48" customHeight="1" x14ac:dyDescent="0.25">
      <c r="B103" s="1263"/>
      <c r="C103" s="2184" t="s">
        <v>2556</v>
      </c>
      <c r="D103" s="2185"/>
      <c r="E103" s="2185"/>
      <c r="F103" s="2186"/>
      <c r="G103" s="791"/>
      <c r="I103" s="1263"/>
      <c r="J103" s="2184" t="s">
        <v>2539</v>
      </c>
      <c r="K103" s="2185"/>
      <c r="L103" s="2185"/>
      <c r="M103" s="2186"/>
      <c r="N103" s="725"/>
      <c r="O103" s="727"/>
      <c r="P103" s="346"/>
      <c r="Q103" s="346"/>
      <c r="R103" s="346"/>
      <c r="S103" s="346"/>
      <c r="T103" s="346"/>
    </row>
    <row r="104" spans="2:23" ht="38.25" customHeight="1" x14ac:dyDescent="0.25">
      <c r="B104" s="1263"/>
      <c r="C104" s="1271" t="s">
        <v>900</v>
      </c>
      <c r="D104" s="2072"/>
      <c r="E104" s="1699" t="s">
        <v>2605</v>
      </c>
      <c r="F104" s="2183"/>
      <c r="G104" s="791"/>
      <c r="I104" s="1263"/>
      <c r="J104" s="2154" t="s">
        <v>709</v>
      </c>
      <c r="K104" s="2155"/>
      <c r="L104" s="1970" t="s">
        <v>8</v>
      </c>
      <c r="M104" s="2210"/>
      <c r="N104" s="2151" t="s">
        <v>2512</v>
      </c>
      <c r="O104" s="1938"/>
      <c r="P104" s="346"/>
      <c r="Q104" s="346"/>
      <c r="R104" s="346"/>
      <c r="S104" s="346"/>
      <c r="T104" s="346"/>
    </row>
    <row r="105" spans="2:23" ht="36.950000000000003" customHeight="1" x14ac:dyDescent="0.25">
      <c r="B105" s="1263"/>
      <c r="C105" s="1271" t="s">
        <v>1078</v>
      </c>
      <c r="D105" s="2072"/>
      <c r="E105" s="2182" t="s">
        <v>620</v>
      </c>
      <c r="F105" s="2183"/>
      <c r="G105" s="791"/>
      <c r="I105" s="1263"/>
      <c r="J105" s="2154" t="s">
        <v>779</v>
      </c>
      <c r="K105" s="2155"/>
      <c r="L105" s="1970" t="s">
        <v>1128</v>
      </c>
      <c r="M105" s="2214"/>
      <c r="N105" s="2152"/>
      <c r="O105" s="2153"/>
      <c r="P105" s="346"/>
      <c r="Q105" s="346"/>
      <c r="R105" s="346"/>
      <c r="S105" s="346"/>
      <c r="T105" s="346"/>
    </row>
    <row r="106" spans="2:23" ht="39" customHeight="1" x14ac:dyDescent="0.25">
      <c r="B106" s="1263"/>
      <c r="C106" s="1271" t="s">
        <v>730</v>
      </c>
      <c r="D106" s="2072"/>
      <c r="E106" s="1699" t="s">
        <v>1128</v>
      </c>
      <c r="F106" s="2183"/>
      <c r="G106" s="791"/>
      <c r="I106" s="1263"/>
      <c r="J106" s="2154" t="s">
        <v>2290</v>
      </c>
      <c r="K106" s="2189"/>
      <c r="L106" s="2157" t="s">
        <v>2676</v>
      </c>
      <c r="M106" s="2164"/>
      <c r="N106" s="2152"/>
      <c r="O106" s="2153"/>
      <c r="P106" s="346"/>
      <c r="Q106" s="346"/>
      <c r="R106" s="346"/>
      <c r="S106" s="346"/>
      <c r="T106" s="346"/>
    </row>
    <row r="107" spans="2:23" ht="41.25" customHeight="1" thickBot="1" x14ac:dyDescent="0.3">
      <c r="B107" s="1263"/>
      <c r="C107" s="1271" t="s">
        <v>793</v>
      </c>
      <c r="D107" s="2072"/>
      <c r="E107" s="1699" t="s">
        <v>2511</v>
      </c>
      <c r="F107" s="2156"/>
      <c r="G107" s="1937" t="s">
        <v>2619</v>
      </c>
      <c r="H107" s="2167"/>
      <c r="I107" s="1263"/>
      <c r="J107" s="2154" t="s">
        <v>709</v>
      </c>
      <c r="K107" s="2155"/>
      <c r="L107" s="2165"/>
      <c r="M107" s="2166"/>
      <c r="N107" s="1939"/>
      <c r="O107" s="1940"/>
      <c r="P107" s="725"/>
      <c r="Q107" s="725"/>
      <c r="R107" s="725"/>
      <c r="S107" s="725"/>
      <c r="T107" s="725"/>
    </row>
    <row r="108" spans="2:23" ht="36.950000000000003" customHeight="1" x14ac:dyDescent="0.25">
      <c r="B108" s="1263"/>
      <c r="C108" s="2154" t="s">
        <v>779</v>
      </c>
      <c r="D108" s="1285"/>
      <c r="E108" s="1970" t="s">
        <v>2130</v>
      </c>
      <c r="F108" s="2210"/>
      <c r="G108" s="2033"/>
      <c r="H108" s="2168"/>
      <c r="I108" s="1263"/>
      <c r="J108" s="2184" t="s">
        <v>2539</v>
      </c>
      <c r="K108" s="2185"/>
      <c r="L108" s="2185"/>
      <c r="M108" s="2186"/>
      <c r="N108" s="725"/>
      <c r="O108" s="211"/>
    </row>
    <row r="109" spans="2:23" ht="36.950000000000003" customHeight="1" x14ac:dyDescent="0.25">
      <c r="B109" s="1263"/>
      <c r="C109" s="2154" t="s">
        <v>781</v>
      </c>
      <c r="D109" s="2189"/>
      <c r="E109" s="1970" t="s">
        <v>8</v>
      </c>
      <c r="F109" s="2210"/>
      <c r="G109" s="2033"/>
      <c r="H109" s="2168"/>
      <c r="I109" s="1263"/>
      <c r="J109" s="2154" t="s">
        <v>709</v>
      </c>
      <c r="K109" s="2155"/>
      <c r="L109" s="1970" t="s">
        <v>2511</v>
      </c>
      <c r="M109" s="2214"/>
      <c r="N109" s="2227" t="s">
        <v>2513</v>
      </c>
      <c r="O109" s="1938"/>
      <c r="P109" s="211"/>
      <c r="Q109" s="211"/>
      <c r="R109" s="211"/>
      <c r="T109" s="727"/>
      <c r="U109" s="727"/>
      <c r="V109" s="727"/>
      <c r="W109" s="727"/>
    </row>
    <row r="110" spans="2:23" ht="40.5" customHeight="1" x14ac:dyDescent="0.25">
      <c r="B110" s="1263"/>
      <c r="C110" s="2154" t="s">
        <v>2218</v>
      </c>
      <c r="D110" s="2189"/>
      <c r="E110" s="2157" t="s">
        <v>2740</v>
      </c>
      <c r="F110" s="2164"/>
      <c r="G110" s="2033"/>
      <c r="H110" s="2168"/>
      <c r="I110" s="1263"/>
      <c r="J110" s="2154" t="s">
        <v>779</v>
      </c>
      <c r="K110" s="2189"/>
      <c r="L110" s="1970" t="s">
        <v>2130</v>
      </c>
      <c r="M110" s="2210"/>
      <c r="N110" s="2152"/>
      <c r="O110" s="2153"/>
    </row>
    <row r="111" spans="2:23" ht="39.75" customHeight="1" thickBot="1" x14ac:dyDescent="0.3">
      <c r="B111" s="1264"/>
      <c r="C111" s="2187" t="s">
        <v>781</v>
      </c>
      <c r="D111" s="2188"/>
      <c r="E111" s="2165"/>
      <c r="F111" s="2166"/>
      <c r="G111" s="2036"/>
      <c r="H111" s="2169"/>
      <c r="I111" s="1263"/>
      <c r="J111" s="2154" t="s">
        <v>782</v>
      </c>
      <c r="K111" s="2155"/>
      <c r="L111" s="1970" t="s">
        <v>8</v>
      </c>
      <c r="M111" s="2210"/>
      <c r="N111" s="2152"/>
      <c r="O111" s="2153"/>
    </row>
    <row r="112" spans="2:23" ht="34.5" customHeight="1" thickBot="1" x14ac:dyDescent="0.3">
      <c r="B112" s="731" t="s">
        <v>934</v>
      </c>
      <c r="C112" s="2170" t="s">
        <v>2390</v>
      </c>
      <c r="D112" s="2171"/>
      <c r="E112" s="2171"/>
      <c r="F112" s="2172"/>
      <c r="G112" s="725"/>
      <c r="H112" s="730"/>
      <c r="I112" s="1263"/>
      <c r="J112" s="2215" t="s">
        <v>2290</v>
      </c>
      <c r="K112" s="2216"/>
      <c r="L112" s="2157" t="s">
        <v>2675</v>
      </c>
      <c r="M112" s="2164"/>
      <c r="N112" s="2152"/>
      <c r="O112" s="2153"/>
    </row>
    <row r="113" spans="2:23" ht="36.950000000000003" customHeight="1" thickBot="1" x14ac:dyDescent="0.3">
      <c r="B113" s="731" t="s">
        <v>935</v>
      </c>
      <c r="C113" s="2170" t="s">
        <v>2144</v>
      </c>
      <c r="D113" s="2171"/>
      <c r="E113" s="2171"/>
      <c r="F113" s="2172"/>
      <c r="H113" s="730"/>
      <c r="I113" s="1264"/>
      <c r="J113" s="2187" t="s">
        <v>782</v>
      </c>
      <c r="K113" s="2226"/>
      <c r="L113" s="2165"/>
      <c r="M113" s="2166"/>
      <c r="N113" s="1939"/>
      <c r="O113" s="1940"/>
    </row>
    <row r="114" spans="2:23" ht="39.75" customHeight="1" thickBot="1" x14ac:dyDescent="0.3">
      <c r="B114" s="731" t="s">
        <v>936</v>
      </c>
      <c r="C114" s="2170" t="s">
        <v>2391</v>
      </c>
      <c r="D114" s="2171"/>
      <c r="E114" s="2171"/>
      <c r="F114" s="2172"/>
      <c r="H114" s="730"/>
      <c r="I114" s="784" t="s">
        <v>930</v>
      </c>
      <c r="J114" s="2170" t="s">
        <v>2331</v>
      </c>
      <c r="K114" s="2171"/>
      <c r="L114" s="2171"/>
      <c r="M114" s="2172"/>
      <c r="N114" s="725"/>
      <c r="O114" s="729"/>
    </row>
    <row r="115" spans="2:23" ht="36.950000000000003" customHeight="1" thickBot="1" x14ac:dyDescent="0.3">
      <c r="H115" s="730"/>
      <c r="I115" s="2211" t="s">
        <v>931</v>
      </c>
      <c r="J115" s="2184" t="s">
        <v>2540</v>
      </c>
      <c r="K115" s="2185"/>
      <c r="L115" s="2185"/>
      <c r="M115" s="2186"/>
      <c r="N115" s="268"/>
      <c r="O115" s="730"/>
    </row>
    <row r="116" spans="2:23" ht="45.75" customHeight="1" thickBot="1" x14ac:dyDescent="0.3">
      <c r="B116" s="1984" t="s">
        <v>1810</v>
      </c>
      <c r="C116" s="1985"/>
      <c r="D116" s="1985"/>
      <c r="E116" s="1985"/>
      <c r="F116" s="1986"/>
      <c r="H116" s="728"/>
      <c r="I116" s="2212"/>
      <c r="J116" s="2218" t="s">
        <v>716</v>
      </c>
      <c r="K116" s="2189"/>
      <c r="L116" s="2157" t="s">
        <v>2678</v>
      </c>
      <c r="M116" s="2158"/>
      <c r="N116" s="1937" t="s">
        <v>2510</v>
      </c>
      <c r="O116" s="1207"/>
    </row>
    <row r="117" spans="2:23" ht="44.25" customHeight="1" thickBot="1" x14ac:dyDescent="0.3">
      <c r="B117" s="726" t="s">
        <v>1420</v>
      </c>
      <c r="C117" s="1317" t="s">
        <v>1412</v>
      </c>
      <c r="D117" s="1319"/>
      <c r="E117" s="1317" t="s">
        <v>1783</v>
      </c>
      <c r="F117" s="2181"/>
      <c r="I117" s="2212"/>
      <c r="J117" s="2187" t="s">
        <v>2290</v>
      </c>
      <c r="K117" s="2188"/>
      <c r="L117" s="2159"/>
      <c r="M117" s="2160"/>
      <c r="N117" s="2036"/>
      <c r="O117" s="1210"/>
      <c r="P117" s="211"/>
      <c r="Q117" s="211"/>
      <c r="R117" s="211"/>
      <c r="T117" s="727"/>
      <c r="U117" s="727"/>
      <c r="V117" s="727"/>
      <c r="W117" s="727"/>
    </row>
    <row r="118" spans="2:23" ht="36.950000000000003" customHeight="1" x14ac:dyDescent="0.25">
      <c r="B118" s="2173" t="s">
        <v>929</v>
      </c>
      <c r="C118" s="2176" t="s">
        <v>2557</v>
      </c>
      <c r="D118" s="2177"/>
      <c r="E118" s="2177"/>
      <c r="F118" s="2178"/>
      <c r="H118" s="211"/>
      <c r="I118" s="2212"/>
      <c r="J118" s="2184" t="s">
        <v>2541</v>
      </c>
      <c r="K118" s="2185"/>
      <c r="L118" s="2185"/>
      <c r="M118" s="2186"/>
      <c r="N118" s="725"/>
      <c r="O118" s="727"/>
    </row>
    <row r="119" spans="2:23" ht="36.950000000000003" customHeight="1" x14ac:dyDescent="0.25">
      <c r="B119" s="2174"/>
      <c r="C119" s="2154" t="s">
        <v>2516</v>
      </c>
      <c r="D119" s="1402"/>
      <c r="E119" s="1402"/>
      <c r="F119" s="1973"/>
      <c r="H119" s="211"/>
      <c r="I119" s="2212"/>
      <c r="J119" s="1271" t="s">
        <v>730</v>
      </c>
      <c r="K119" s="2072"/>
      <c r="L119" s="1699" t="s">
        <v>8</v>
      </c>
      <c r="M119" s="2183"/>
      <c r="N119" s="725"/>
      <c r="O119" s="727"/>
    </row>
    <row r="120" spans="2:23" ht="36.950000000000003" customHeight="1" thickBot="1" x14ac:dyDescent="0.3">
      <c r="B120" s="2175"/>
      <c r="C120" s="2179" t="s">
        <v>2330</v>
      </c>
      <c r="D120" s="2180"/>
      <c r="E120" s="2180"/>
      <c r="F120" s="1355"/>
      <c r="H120" s="730"/>
      <c r="I120" s="2212"/>
      <c r="J120" s="1271" t="s">
        <v>742</v>
      </c>
      <c r="K120" s="1288"/>
      <c r="L120" s="1699" t="s">
        <v>1128</v>
      </c>
      <c r="M120" s="2156"/>
      <c r="N120" s="725"/>
      <c r="O120" s="727"/>
    </row>
    <row r="121" spans="2:23" ht="36.950000000000003" customHeight="1" x14ac:dyDescent="0.25">
      <c r="B121" s="2173" t="s">
        <v>931</v>
      </c>
      <c r="C121" s="2176" t="s">
        <v>2558</v>
      </c>
      <c r="D121" s="2177"/>
      <c r="E121" s="2177"/>
      <c r="F121" s="2178"/>
      <c r="H121" s="730"/>
      <c r="I121" s="2212"/>
      <c r="J121" s="2154" t="s">
        <v>779</v>
      </c>
      <c r="K121" s="1285"/>
      <c r="L121" s="1699" t="s">
        <v>1128</v>
      </c>
      <c r="M121" s="2156"/>
      <c r="N121" s="725"/>
      <c r="O121" s="727"/>
    </row>
    <row r="122" spans="2:23" ht="31.5" customHeight="1" x14ac:dyDescent="0.25">
      <c r="B122" s="2174"/>
      <c r="C122" s="2154" t="s">
        <v>2515</v>
      </c>
      <c r="D122" s="1402"/>
      <c r="E122" s="1402"/>
      <c r="F122" s="1973"/>
      <c r="H122" s="730"/>
      <c r="I122" s="2212"/>
      <c r="J122" s="2154" t="s">
        <v>2290</v>
      </c>
      <c r="K122" s="2189"/>
      <c r="L122" s="2157" t="s">
        <v>2677</v>
      </c>
      <c r="M122" s="2158"/>
      <c r="N122" s="1937" t="s">
        <v>2510</v>
      </c>
      <c r="O122" s="1207"/>
    </row>
    <row r="123" spans="2:23" ht="38.25" customHeight="1" thickBot="1" x14ac:dyDescent="0.3">
      <c r="B123" s="2175"/>
      <c r="C123" s="2179" t="s">
        <v>2330</v>
      </c>
      <c r="D123" s="2180"/>
      <c r="E123" s="2180"/>
      <c r="F123" s="1355"/>
      <c r="H123" s="730"/>
      <c r="I123" s="2212"/>
      <c r="J123" s="2187" t="s">
        <v>730</v>
      </c>
      <c r="K123" s="2188"/>
      <c r="L123" s="2159"/>
      <c r="M123" s="2160"/>
      <c r="N123" s="2036"/>
      <c r="O123" s="1210"/>
    </row>
    <row r="124" spans="2:23" ht="39.75" customHeight="1" x14ac:dyDescent="0.25">
      <c r="B124" s="2173" t="s">
        <v>933</v>
      </c>
      <c r="C124" s="2176" t="s">
        <v>2559</v>
      </c>
      <c r="D124" s="2177"/>
      <c r="E124" s="2177"/>
      <c r="F124" s="2178"/>
      <c r="H124" s="730"/>
      <c r="I124" s="2212"/>
      <c r="J124" s="2184" t="s">
        <v>2541</v>
      </c>
      <c r="K124" s="2185"/>
      <c r="L124" s="2185"/>
      <c r="M124" s="2186"/>
      <c r="N124" s="725"/>
      <c r="O124" s="729"/>
    </row>
    <row r="125" spans="2:23" ht="36.950000000000003" customHeight="1" x14ac:dyDescent="0.25">
      <c r="B125" s="2174"/>
      <c r="C125" s="2154" t="s">
        <v>2514</v>
      </c>
      <c r="D125" s="1402"/>
      <c r="E125" s="1402"/>
      <c r="F125" s="1973"/>
      <c r="H125" s="728"/>
      <c r="I125" s="2212"/>
      <c r="J125" s="2154" t="s">
        <v>709</v>
      </c>
      <c r="K125" s="2155"/>
      <c r="L125" s="1970" t="s">
        <v>8</v>
      </c>
      <c r="M125" s="2210"/>
      <c r="N125" s="2151" t="s">
        <v>2512</v>
      </c>
      <c r="O125" s="1938"/>
    </row>
    <row r="126" spans="2:23" ht="36.950000000000003" customHeight="1" thickBot="1" x14ac:dyDescent="0.3">
      <c r="B126" s="2175"/>
      <c r="C126" s="2179" t="s">
        <v>2330</v>
      </c>
      <c r="D126" s="2180"/>
      <c r="E126" s="2180"/>
      <c r="F126" s="1355"/>
      <c r="I126" s="2212"/>
      <c r="J126" s="2154" t="s">
        <v>779</v>
      </c>
      <c r="K126" s="2155"/>
      <c r="L126" s="1970" t="s">
        <v>1128</v>
      </c>
      <c r="M126" s="2214"/>
      <c r="N126" s="2152"/>
      <c r="O126" s="2153"/>
      <c r="P126" s="211"/>
      <c r="Q126" s="211"/>
      <c r="R126" s="211"/>
      <c r="T126" s="727"/>
      <c r="U126" s="727"/>
      <c r="V126" s="727"/>
      <c r="W126" s="727"/>
    </row>
    <row r="127" spans="2:23" ht="35.25" customHeight="1" thickBot="1" x14ac:dyDescent="0.3">
      <c r="H127" s="211"/>
      <c r="I127" s="2212"/>
      <c r="J127" s="2154" t="s">
        <v>2290</v>
      </c>
      <c r="K127" s="2189"/>
      <c r="L127" s="2157" t="s">
        <v>2676</v>
      </c>
      <c r="M127" s="2164"/>
      <c r="N127" s="2152"/>
      <c r="O127" s="2153"/>
    </row>
    <row r="128" spans="2:23" ht="41.25" customHeight="1" thickBot="1" x14ac:dyDescent="0.3">
      <c r="B128" s="1984" t="s">
        <v>1811</v>
      </c>
      <c r="C128" s="1985"/>
      <c r="D128" s="1985"/>
      <c r="E128" s="1985"/>
      <c r="F128" s="1986"/>
      <c r="H128" s="211"/>
      <c r="I128" s="2212"/>
      <c r="J128" s="2154" t="s">
        <v>709</v>
      </c>
      <c r="K128" s="2155"/>
      <c r="L128" s="2165"/>
      <c r="M128" s="2166"/>
      <c r="N128" s="1939"/>
      <c r="O128" s="1940"/>
    </row>
    <row r="129" spans="2:23" ht="36.950000000000003" customHeight="1" thickBot="1" x14ac:dyDescent="0.3">
      <c r="B129" s="726" t="s">
        <v>1420</v>
      </c>
      <c r="C129" s="1317" t="s">
        <v>1412</v>
      </c>
      <c r="D129" s="1319"/>
      <c r="E129" s="1317" t="s">
        <v>1783</v>
      </c>
      <c r="F129" s="2181"/>
      <c r="I129" s="2212"/>
      <c r="J129" s="2184" t="s">
        <v>2541</v>
      </c>
      <c r="K129" s="2185"/>
      <c r="L129" s="2185"/>
      <c r="M129" s="2186"/>
      <c r="N129" s="725"/>
      <c r="O129" s="727"/>
      <c r="Q129" s="346"/>
      <c r="R129" s="346"/>
      <c r="S129" s="346"/>
      <c r="T129" s="346"/>
    </row>
    <row r="130" spans="2:23" ht="39" customHeight="1" x14ac:dyDescent="0.25">
      <c r="B130" s="2173" t="s">
        <v>929</v>
      </c>
      <c r="C130" s="2176" t="s">
        <v>2560</v>
      </c>
      <c r="D130" s="2177"/>
      <c r="E130" s="2177"/>
      <c r="F130" s="2178"/>
      <c r="I130" s="2212"/>
      <c r="J130" s="2154" t="s">
        <v>709</v>
      </c>
      <c r="K130" s="2155"/>
      <c r="L130" s="1970" t="s">
        <v>2511</v>
      </c>
      <c r="M130" s="2214"/>
      <c r="N130" s="2227" t="s">
        <v>2513</v>
      </c>
      <c r="O130" s="1938"/>
      <c r="P130" s="346"/>
      <c r="Q130" s="346"/>
      <c r="R130" s="346"/>
      <c r="S130" s="346"/>
      <c r="T130" s="346"/>
    </row>
    <row r="131" spans="2:23" ht="36.950000000000003" customHeight="1" x14ac:dyDescent="0.25">
      <c r="B131" s="2174"/>
      <c r="C131" s="2154" t="s">
        <v>2528</v>
      </c>
      <c r="D131" s="1402"/>
      <c r="E131" s="1402"/>
      <c r="F131" s="1973"/>
      <c r="I131" s="2212"/>
      <c r="J131" s="2154" t="s">
        <v>779</v>
      </c>
      <c r="K131" s="2189"/>
      <c r="L131" s="1970" t="s">
        <v>2130</v>
      </c>
      <c r="M131" s="2210"/>
      <c r="N131" s="2152"/>
      <c r="O131" s="2153"/>
      <c r="P131" s="346"/>
      <c r="Q131" s="346"/>
      <c r="R131" s="346"/>
      <c r="S131" s="346"/>
      <c r="T131" s="346"/>
    </row>
    <row r="132" spans="2:23" ht="36.950000000000003" customHeight="1" thickBot="1" x14ac:dyDescent="0.3">
      <c r="B132" s="2175"/>
      <c r="C132" s="2179" t="s">
        <v>2330</v>
      </c>
      <c r="D132" s="2180"/>
      <c r="E132" s="2180"/>
      <c r="F132" s="1355"/>
      <c r="I132" s="2212"/>
      <c r="J132" s="2154" t="s">
        <v>782</v>
      </c>
      <c r="K132" s="2155"/>
      <c r="L132" s="1970" t="s">
        <v>8</v>
      </c>
      <c r="M132" s="2210"/>
      <c r="N132" s="2152"/>
      <c r="O132" s="2153"/>
      <c r="P132" s="346"/>
      <c r="Q132" s="346"/>
      <c r="R132" s="346"/>
      <c r="S132" s="346"/>
      <c r="T132" s="346"/>
    </row>
    <row r="133" spans="2:23" ht="32.25" customHeight="1" x14ac:dyDescent="0.25">
      <c r="B133" s="2173" t="s">
        <v>931</v>
      </c>
      <c r="C133" s="2176" t="s">
        <v>2561</v>
      </c>
      <c r="D133" s="2177"/>
      <c r="E133" s="2177"/>
      <c r="F133" s="2178"/>
      <c r="I133" s="2212"/>
      <c r="J133" s="2215" t="s">
        <v>2290</v>
      </c>
      <c r="K133" s="2216"/>
      <c r="L133" s="2157" t="s">
        <v>2675</v>
      </c>
      <c r="M133" s="2164"/>
      <c r="N133" s="2152"/>
      <c r="O133" s="2153"/>
      <c r="P133" s="346"/>
      <c r="Q133" s="346"/>
      <c r="R133" s="346"/>
      <c r="S133" s="346"/>
      <c r="T133" s="346"/>
    </row>
    <row r="134" spans="2:23" ht="38.25" customHeight="1" thickBot="1" x14ac:dyDescent="0.3">
      <c r="B134" s="2174"/>
      <c r="C134" s="2154" t="s">
        <v>2527</v>
      </c>
      <c r="D134" s="1402"/>
      <c r="E134" s="1402"/>
      <c r="F134" s="1973"/>
      <c r="I134" s="2213"/>
      <c r="J134" s="2187" t="s">
        <v>782</v>
      </c>
      <c r="K134" s="2226"/>
      <c r="L134" s="2165"/>
      <c r="M134" s="2166"/>
      <c r="N134" s="1939"/>
      <c r="O134" s="1940"/>
      <c r="P134" s="346"/>
      <c r="Q134" s="346"/>
      <c r="R134" s="346"/>
      <c r="S134" s="346"/>
      <c r="T134" s="346"/>
    </row>
    <row r="135" spans="2:23" ht="36.950000000000003" customHeight="1" thickBot="1" x14ac:dyDescent="0.3">
      <c r="B135" s="2175"/>
      <c r="C135" s="2179" t="s">
        <v>2330</v>
      </c>
      <c r="D135" s="2180"/>
      <c r="E135" s="2180"/>
      <c r="F135" s="1355"/>
      <c r="H135" s="728"/>
      <c r="I135" s="784" t="s">
        <v>932</v>
      </c>
      <c r="J135" s="2170" t="s">
        <v>2332</v>
      </c>
      <c r="K135" s="2171"/>
      <c r="L135" s="2171"/>
      <c r="M135" s="2172"/>
    </row>
    <row r="136" spans="2:23" ht="36.950000000000003" customHeight="1" x14ac:dyDescent="0.25">
      <c r="B136" s="2173" t="s">
        <v>933</v>
      </c>
      <c r="C136" s="2176" t="s">
        <v>2562</v>
      </c>
      <c r="D136" s="2177"/>
      <c r="E136" s="2177"/>
      <c r="F136" s="2178"/>
      <c r="I136" s="2211" t="s">
        <v>933</v>
      </c>
      <c r="J136" s="2184" t="s">
        <v>2543</v>
      </c>
      <c r="K136" s="2185"/>
      <c r="L136" s="2185"/>
      <c r="M136" s="2186"/>
      <c r="N136" s="268"/>
      <c r="P136" s="211"/>
      <c r="Q136" s="211"/>
      <c r="R136" s="211"/>
      <c r="T136" s="727"/>
      <c r="U136" s="727"/>
      <c r="V136" s="727"/>
      <c r="W136" s="727"/>
    </row>
    <row r="137" spans="2:23" ht="52.5" customHeight="1" x14ac:dyDescent="0.25">
      <c r="B137" s="2174"/>
      <c r="C137" s="2154" t="s">
        <v>2526</v>
      </c>
      <c r="D137" s="1402"/>
      <c r="E137" s="1402"/>
      <c r="F137" s="1973"/>
      <c r="H137" s="211"/>
      <c r="I137" s="2212"/>
      <c r="J137" s="2218" t="s">
        <v>716</v>
      </c>
      <c r="K137" s="2189"/>
      <c r="L137" s="2157" t="s">
        <v>2678</v>
      </c>
      <c r="M137" s="2158"/>
      <c r="N137" s="1937" t="s">
        <v>2510</v>
      </c>
      <c r="O137" s="1207"/>
    </row>
    <row r="138" spans="2:23" ht="46.5" customHeight="1" thickBot="1" x14ac:dyDescent="0.3">
      <c r="B138" s="2175"/>
      <c r="C138" s="2179" t="s">
        <v>2330</v>
      </c>
      <c r="D138" s="2180"/>
      <c r="E138" s="2180"/>
      <c r="F138" s="1355"/>
      <c r="H138" s="211"/>
      <c r="I138" s="2212"/>
      <c r="J138" s="2187" t="s">
        <v>2290</v>
      </c>
      <c r="K138" s="2188"/>
      <c r="L138" s="2159"/>
      <c r="M138" s="2160"/>
      <c r="N138" s="2036"/>
      <c r="O138" s="1210"/>
    </row>
    <row r="139" spans="2:23" ht="36.950000000000003" customHeight="1" thickBot="1" x14ac:dyDescent="0.3">
      <c r="H139" s="730"/>
      <c r="I139" s="2212"/>
      <c r="J139" s="2184" t="s">
        <v>2542</v>
      </c>
      <c r="K139" s="2185"/>
      <c r="L139" s="2185"/>
      <c r="M139" s="2186"/>
      <c r="N139" s="725"/>
    </row>
    <row r="140" spans="2:23" ht="35.25" customHeight="1" thickBot="1" x14ac:dyDescent="0.3">
      <c r="B140" s="1984" t="s">
        <v>2150</v>
      </c>
      <c r="C140" s="1985"/>
      <c r="D140" s="1985"/>
      <c r="E140" s="1985"/>
      <c r="F140" s="1986"/>
      <c r="I140" s="2212"/>
      <c r="J140" s="1271" t="s">
        <v>730</v>
      </c>
      <c r="K140" s="2072"/>
      <c r="L140" s="1699" t="s">
        <v>8</v>
      </c>
      <c r="M140" s="2183"/>
      <c r="N140" s="725"/>
      <c r="Q140" s="346"/>
      <c r="R140" s="346"/>
      <c r="S140" s="346"/>
      <c r="T140" s="346"/>
    </row>
    <row r="141" spans="2:23" ht="36.950000000000003" customHeight="1" thickBot="1" x14ac:dyDescent="0.3">
      <c r="B141" s="726" t="s">
        <v>1420</v>
      </c>
      <c r="C141" s="1317" t="s">
        <v>1412</v>
      </c>
      <c r="D141" s="1319"/>
      <c r="E141" s="1317" t="s">
        <v>1783</v>
      </c>
      <c r="F141" s="2181"/>
      <c r="I141" s="2212"/>
      <c r="J141" s="1271" t="s">
        <v>742</v>
      </c>
      <c r="K141" s="1288"/>
      <c r="L141" s="1699" t="s">
        <v>1128</v>
      </c>
      <c r="M141" s="2156"/>
      <c r="N141" s="725"/>
      <c r="P141" s="346"/>
      <c r="Q141" s="346"/>
      <c r="R141" s="346"/>
      <c r="S141" s="346"/>
      <c r="T141" s="346"/>
    </row>
    <row r="142" spans="2:23" ht="36.950000000000003" customHeight="1" x14ac:dyDescent="0.25">
      <c r="B142" s="2173" t="s">
        <v>929</v>
      </c>
      <c r="C142" s="2176" t="s">
        <v>2563</v>
      </c>
      <c r="D142" s="2177"/>
      <c r="E142" s="2177"/>
      <c r="F142" s="2178"/>
      <c r="I142" s="2212"/>
      <c r="J142" s="2154" t="s">
        <v>779</v>
      </c>
      <c r="K142" s="1285"/>
      <c r="L142" s="1699" t="s">
        <v>1128</v>
      </c>
      <c r="M142" s="2156"/>
      <c r="N142" s="725"/>
      <c r="P142" s="346"/>
      <c r="Q142" s="346"/>
      <c r="R142" s="346"/>
      <c r="S142" s="346"/>
      <c r="T142" s="346"/>
    </row>
    <row r="143" spans="2:23" ht="36.950000000000003" customHeight="1" x14ac:dyDescent="0.25">
      <c r="B143" s="2174"/>
      <c r="C143" s="2154" t="s">
        <v>2525</v>
      </c>
      <c r="D143" s="1402"/>
      <c r="E143" s="1402"/>
      <c r="F143" s="1973"/>
      <c r="I143" s="2212"/>
      <c r="J143" s="2154" t="s">
        <v>2290</v>
      </c>
      <c r="K143" s="2189"/>
      <c r="L143" s="2157" t="s">
        <v>2677</v>
      </c>
      <c r="M143" s="2158"/>
      <c r="N143" s="1937" t="s">
        <v>2510</v>
      </c>
      <c r="O143" s="1207"/>
      <c r="P143" s="346"/>
      <c r="Q143" s="346"/>
      <c r="R143" s="346"/>
      <c r="S143" s="346"/>
      <c r="T143" s="346"/>
    </row>
    <row r="144" spans="2:23" ht="36.950000000000003" customHeight="1" thickBot="1" x14ac:dyDescent="0.3">
      <c r="B144" s="2175"/>
      <c r="C144" s="2179" t="s">
        <v>2330</v>
      </c>
      <c r="D144" s="2180"/>
      <c r="E144" s="2180"/>
      <c r="F144" s="1355"/>
      <c r="I144" s="2212"/>
      <c r="J144" s="2187" t="s">
        <v>730</v>
      </c>
      <c r="K144" s="2188"/>
      <c r="L144" s="2159"/>
      <c r="M144" s="2160"/>
      <c r="N144" s="2036"/>
      <c r="O144" s="1210"/>
      <c r="P144" s="346"/>
      <c r="Q144" s="346"/>
      <c r="R144" s="346"/>
      <c r="S144" s="346"/>
      <c r="T144" s="346"/>
    </row>
    <row r="145" spans="2:20" ht="36.950000000000003" customHeight="1" x14ac:dyDescent="0.25">
      <c r="B145" s="2173" t="s">
        <v>931</v>
      </c>
      <c r="C145" s="2176" t="s">
        <v>2564</v>
      </c>
      <c r="D145" s="2177"/>
      <c r="E145" s="2177"/>
      <c r="F145" s="2178"/>
      <c r="I145" s="2212"/>
      <c r="J145" s="2184" t="s">
        <v>2542</v>
      </c>
      <c r="K145" s="2185"/>
      <c r="L145" s="2185"/>
      <c r="M145" s="2186"/>
      <c r="N145" s="725"/>
      <c r="P145" s="346"/>
      <c r="Q145" s="346"/>
      <c r="R145" s="346"/>
      <c r="S145" s="346"/>
      <c r="T145" s="346"/>
    </row>
    <row r="146" spans="2:20" ht="36.950000000000003" customHeight="1" x14ac:dyDescent="0.25">
      <c r="B146" s="2174"/>
      <c r="C146" s="2154" t="s">
        <v>2524</v>
      </c>
      <c r="D146" s="1402"/>
      <c r="E146" s="1402"/>
      <c r="F146" s="1973"/>
      <c r="I146" s="2212"/>
      <c r="J146" s="2154" t="s">
        <v>709</v>
      </c>
      <c r="K146" s="2155"/>
      <c r="L146" s="1970" t="s">
        <v>8</v>
      </c>
      <c r="M146" s="2210"/>
      <c r="N146" s="2151" t="s">
        <v>2512</v>
      </c>
      <c r="O146" s="1938"/>
      <c r="P146" s="346"/>
      <c r="Q146" s="346"/>
      <c r="R146" s="346"/>
      <c r="S146" s="346"/>
      <c r="T146" s="346"/>
    </row>
    <row r="147" spans="2:20" ht="36.950000000000003" customHeight="1" thickBot="1" x14ac:dyDescent="0.3">
      <c r="B147" s="2175"/>
      <c r="C147" s="2179" t="s">
        <v>2330</v>
      </c>
      <c r="D147" s="2180"/>
      <c r="E147" s="2180"/>
      <c r="F147" s="1355"/>
      <c r="I147" s="2212"/>
      <c r="J147" s="2154" t="s">
        <v>779</v>
      </c>
      <c r="K147" s="2155"/>
      <c r="L147" s="1970" t="s">
        <v>1128</v>
      </c>
      <c r="M147" s="2214"/>
      <c r="N147" s="2152"/>
      <c r="O147" s="2153"/>
    </row>
    <row r="148" spans="2:20" ht="42" customHeight="1" x14ac:dyDescent="0.25">
      <c r="B148" s="2173" t="s">
        <v>933</v>
      </c>
      <c r="C148" s="2176" t="s">
        <v>2565</v>
      </c>
      <c r="D148" s="2177"/>
      <c r="E148" s="2177"/>
      <c r="F148" s="2178"/>
      <c r="I148" s="2212"/>
      <c r="J148" s="2154" t="s">
        <v>2290</v>
      </c>
      <c r="K148" s="2189"/>
      <c r="L148" s="2157" t="s">
        <v>2676</v>
      </c>
      <c r="M148" s="2164"/>
      <c r="N148" s="2152"/>
      <c r="O148" s="2153"/>
    </row>
    <row r="149" spans="2:20" ht="42" customHeight="1" thickBot="1" x14ac:dyDescent="0.3">
      <c r="B149" s="2174"/>
      <c r="C149" s="2154" t="s">
        <v>2523</v>
      </c>
      <c r="D149" s="1402"/>
      <c r="E149" s="1402"/>
      <c r="F149" s="1973"/>
      <c r="I149" s="2212"/>
      <c r="J149" s="2154" t="s">
        <v>709</v>
      </c>
      <c r="K149" s="2155"/>
      <c r="L149" s="2165"/>
      <c r="M149" s="2166"/>
      <c r="N149" s="1939"/>
      <c r="O149" s="1940"/>
    </row>
    <row r="150" spans="2:20" ht="36.950000000000003" customHeight="1" thickBot="1" x14ac:dyDescent="0.3">
      <c r="B150" s="2175"/>
      <c r="C150" s="2179" t="s">
        <v>2330</v>
      </c>
      <c r="D150" s="2180"/>
      <c r="E150" s="2180"/>
      <c r="F150" s="1355"/>
      <c r="I150" s="2212"/>
      <c r="J150" s="2184" t="s">
        <v>2542</v>
      </c>
      <c r="K150" s="2185"/>
      <c r="L150" s="2185"/>
      <c r="M150" s="2186"/>
      <c r="N150" s="725"/>
    </row>
    <row r="151" spans="2:20" ht="36.950000000000003" customHeight="1" thickBot="1" x14ac:dyDescent="0.3">
      <c r="I151" s="2212"/>
      <c r="J151" s="2154" t="s">
        <v>709</v>
      </c>
      <c r="K151" s="2155"/>
      <c r="L151" s="1970" t="s">
        <v>2511</v>
      </c>
      <c r="M151" s="2214"/>
      <c r="N151" s="2227" t="s">
        <v>2513</v>
      </c>
      <c r="O151" s="1938"/>
    </row>
    <row r="152" spans="2:20" ht="36.950000000000003" customHeight="1" thickBot="1" x14ac:dyDescent="0.3">
      <c r="B152" s="1984" t="s">
        <v>1812</v>
      </c>
      <c r="C152" s="1985"/>
      <c r="D152" s="1985"/>
      <c r="E152" s="1985"/>
      <c r="F152" s="1986"/>
      <c r="I152" s="2212"/>
      <c r="J152" s="2154" t="s">
        <v>779</v>
      </c>
      <c r="K152" s="2189"/>
      <c r="L152" s="1970" t="s">
        <v>2130</v>
      </c>
      <c r="M152" s="2210"/>
      <c r="N152" s="2152"/>
      <c r="O152" s="2153"/>
    </row>
    <row r="153" spans="2:20" ht="36.950000000000003" customHeight="1" thickBot="1" x14ac:dyDescent="0.3">
      <c r="B153" s="726" t="s">
        <v>1420</v>
      </c>
      <c r="C153" s="1317" t="s">
        <v>1412</v>
      </c>
      <c r="D153" s="1319"/>
      <c r="E153" s="1317" t="s">
        <v>1783</v>
      </c>
      <c r="F153" s="2181"/>
      <c r="I153" s="2212"/>
      <c r="J153" s="2154" t="s">
        <v>782</v>
      </c>
      <c r="K153" s="2155"/>
      <c r="L153" s="1970" t="s">
        <v>8</v>
      </c>
      <c r="M153" s="2210"/>
      <c r="N153" s="2152"/>
      <c r="O153" s="2153"/>
    </row>
    <row r="154" spans="2:20" ht="33" customHeight="1" x14ac:dyDescent="0.25">
      <c r="B154" s="2173" t="s">
        <v>929</v>
      </c>
      <c r="C154" s="2176" t="s">
        <v>2566</v>
      </c>
      <c r="D154" s="2177"/>
      <c r="E154" s="2177"/>
      <c r="F154" s="2178"/>
      <c r="I154" s="2212"/>
      <c r="J154" s="2215" t="s">
        <v>2290</v>
      </c>
      <c r="K154" s="2216"/>
      <c r="L154" s="2157" t="s">
        <v>2675</v>
      </c>
      <c r="M154" s="2164"/>
      <c r="N154" s="2152"/>
      <c r="O154" s="2153"/>
    </row>
    <row r="155" spans="2:20" ht="36.950000000000003" customHeight="1" thickBot="1" x14ac:dyDescent="0.3">
      <c r="B155" s="2174"/>
      <c r="C155" s="2154" t="s">
        <v>2522</v>
      </c>
      <c r="D155" s="1402"/>
      <c r="E155" s="1402"/>
      <c r="F155" s="1973"/>
      <c r="I155" s="2213"/>
      <c r="J155" s="2187" t="s">
        <v>782</v>
      </c>
      <c r="K155" s="2226"/>
      <c r="L155" s="2165"/>
      <c r="M155" s="2166"/>
      <c r="N155" s="1939"/>
      <c r="O155" s="1940"/>
    </row>
    <row r="156" spans="2:20" ht="36.950000000000003" customHeight="1" thickBot="1" x14ac:dyDescent="0.3">
      <c r="B156" s="2175"/>
      <c r="C156" s="2179" t="s">
        <v>2330</v>
      </c>
      <c r="D156" s="2180"/>
      <c r="E156" s="2180"/>
      <c r="F156" s="1355"/>
      <c r="I156" s="784" t="s">
        <v>934</v>
      </c>
      <c r="J156" s="2170" t="s">
        <v>2333</v>
      </c>
      <c r="K156" s="2171"/>
      <c r="L156" s="2171"/>
      <c r="M156" s="2172"/>
    </row>
    <row r="157" spans="2:20" ht="36.950000000000003" customHeight="1" thickBot="1" x14ac:dyDescent="0.3">
      <c r="B157" s="2173" t="s">
        <v>931</v>
      </c>
      <c r="C157" s="2176" t="s">
        <v>2568</v>
      </c>
      <c r="D157" s="2177"/>
      <c r="E157" s="2177"/>
      <c r="F157" s="2178"/>
      <c r="I157" s="731" t="s">
        <v>935</v>
      </c>
      <c r="J157" s="2170" t="s">
        <v>2334</v>
      </c>
      <c r="K157" s="2171"/>
      <c r="L157" s="2171"/>
      <c r="M157" s="2172"/>
    </row>
    <row r="158" spans="2:20" ht="55.5" customHeight="1" thickBot="1" x14ac:dyDescent="0.3">
      <c r="B158" s="2174"/>
      <c r="C158" s="2154" t="s">
        <v>2521</v>
      </c>
      <c r="D158" s="1402"/>
      <c r="E158" s="1402"/>
      <c r="F158" s="1973"/>
      <c r="I158" s="731" t="s">
        <v>936</v>
      </c>
      <c r="J158" s="2170" t="s">
        <v>2335</v>
      </c>
      <c r="K158" s="2171"/>
      <c r="L158" s="2171"/>
      <c r="M158" s="2172"/>
    </row>
    <row r="159" spans="2:20" ht="36.950000000000003" customHeight="1" thickBot="1" x14ac:dyDescent="0.3">
      <c r="B159" s="2175"/>
      <c r="C159" s="2179" t="s">
        <v>2330</v>
      </c>
      <c r="D159" s="2180"/>
      <c r="E159" s="2180"/>
      <c r="F159" s="1355"/>
    </row>
    <row r="160" spans="2:20" ht="36.950000000000003" customHeight="1" thickBot="1" x14ac:dyDescent="0.3">
      <c r="B160" s="2173" t="s">
        <v>933</v>
      </c>
      <c r="C160" s="2176" t="s">
        <v>2567</v>
      </c>
      <c r="D160" s="2177"/>
      <c r="E160" s="2177"/>
      <c r="F160" s="2178"/>
      <c r="I160" s="1984" t="s">
        <v>1786</v>
      </c>
      <c r="J160" s="1985"/>
      <c r="K160" s="1985"/>
      <c r="L160" s="1985"/>
      <c r="M160" s="1986"/>
      <c r="N160" s="736"/>
    </row>
    <row r="161" spans="2:15" ht="36.950000000000003" customHeight="1" thickBot="1" x14ac:dyDescent="0.3">
      <c r="B161" s="2174"/>
      <c r="C161" s="2154" t="s">
        <v>2520</v>
      </c>
      <c r="D161" s="1402"/>
      <c r="E161" s="1402"/>
      <c r="F161" s="1973"/>
      <c r="I161" s="726" t="s">
        <v>1420</v>
      </c>
      <c r="J161" s="1317" t="s">
        <v>1412</v>
      </c>
      <c r="K161" s="1319"/>
      <c r="L161" s="1317" t="s">
        <v>1783</v>
      </c>
      <c r="M161" s="2181"/>
      <c r="N161" s="725"/>
    </row>
    <row r="162" spans="2:15" ht="36.950000000000003" customHeight="1" thickBot="1" x14ac:dyDescent="0.3">
      <c r="B162" s="2175"/>
      <c r="C162" s="2179" t="s">
        <v>2330</v>
      </c>
      <c r="D162" s="2180"/>
      <c r="E162" s="2180"/>
      <c r="F162" s="1355"/>
      <c r="I162" s="1262" t="s">
        <v>929</v>
      </c>
      <c r="J162" s="2184" t="s">
        <v>2545</v>
      </c>
      <c r="K162" s="2185"/>
      <c r="L162" s="2185"/>
      <c r="M162" s="2186"/>
      <c r="N162" s="268"/>
    </row>
    <row r="163" spans="2:15" ht="49.5" customHeight="1" thickBot="1" x14ac:dyDescent="0.3">
      <c r="I163" s="1263"/>
      <c r="J163" s="2218" t="s">
        <v>716</v>
      </c>
      <c r="K163" s="2189"/>
      <c r="L163" s="2157" t="s">
        <v>2679</v>
      </c>
      <c r="M163" s="2158"/>
      <c r="N163" s="1937" t="s">
        <v>2510</v>
      </c>
      <c r="O163" s="1207"/>
    </row>
    <row r="164" spans="2:15" ht="42.75" customHeight="1" thickBot="1" x14ac:dyDescent="0.3">
      <c r="B164" s="1984" t="s">
        <v>2126</v>
      </c>
      <c r="C164" s="1985"/>
      <c r="D164" s="1985"/>
      <c r="E164" s="1985"/>
      <c r="F164" s="1986"/>
      <c r="I164" s="1263"/>
      <c r="J164" s="2187" t="s">
        <v>2290</v>
      </c>
      <c r="K164" s="2188"/>
      <c r="L164" s="2159"/>
      <c r="M164" s="2160"/>
      <c r="N164" s="2036"/>
      <c r="O164" s="1210"/>
    </row>
    <row r="165" spans="2:15" ht="36.950000000000003" customHeight="1" thickBot="1" x14ac:dyDescent="0.3">
      <c r="B165" s="726" t="s">
        <v>1420</v>
      </c>
      <c r="C165" s="1317" t="s">
        <v>1412</v>
      </c>
      <c r="D165" s="1319"/>
      <c r="E165" s="1317" t="s">
        <v>1783</v>
      </c>
      <c r="F165" s="2181"/>
      <c r="I165" s="1263"/>
      <c r="J165" s="2184" t="s">
        <v>2544</v>
      </c>
      <c r="K165" s="2185"/>
      <c r="L165" s="2185"/>
      <c r="M165" s="2186"/>
      <c r="N165" s="725"/>
    </row>
    <row r="166" spans="2:15" ht="36.950000000000003" customHeight="1" x14ac:dyDescent="0.25">
      <c r="B166" s="2173" t="s">
        <v>929</v>
      </c>
      <c r="C166" s="2176" t="s">
        <v>2571</v>
      </c>
      <c r="D166" s="2177"/>
      <c r="E166" s="2177"/>
      <c r="F166" s="2178"/>
      <c r="I166" s="1263"/>
      <c r="J166" s="1271" t="s">
        <v>730</v>
      </c>
      <c r="K166" s="2072"/>
      <c r="L166" s="1699" t="s">
        <v>8</v>
      </c>
      <c r="M166" s="2183"/>
      <c r="N166" s="725"/>
    </row>
    <row r="167" spans="2:15" ht="36.950000000000003" customHeight="1" x14ac:dyDescent="0.25">
      <c r="B167" s="2174"/>
      <c r="C167" s="2154" t="s">
        <v>2519</v>
      </c>
      <c r="D167" s="1402"/>
      <c r="E167" s="1402"/>
      <c r="F167" s="1973"/>
      <c r="I167" s="1263"/>
      <c r="J167" s="1271" t="s">
        <v>742</v>
      </c>
      <c r="K167" s="1288"/>
      <c r="L167" s="1699" t="s">
        <v>1128</v>
      </c>
      <c r="M167" s="2156"/>
      <c r="N167" s="725"/>
    </row>
    <row r="168" spans="2:15" ht="36.950000000000003" customHeight="1" thickBot="1" x14ac:dyDescent="0.3">
      <c r="B168" s="2175"/>
      <c r="C168" s="2179" t="s">
        <v>2330</v>
      </c>
      <c r="D168" s="2180"/>
      <c r="E168" s="2180"/>
      <c r="F168" s="1355"/>
      <c r="I168" s="1263"/>
      <c r="J168" s="2154" t="s">
        <v>779</v>
      </c>
      <c r="K168" s="1285"/>
      <c r="L168" s="1699" t="s">
        <v>1128</v>
      </c>
      <c r="M168" s="2156"/>
      <c r="N168" s="725"/>
    </row>
    <row r="169" spans="2:15" ht="38.25" customHeight="1" x14ac:dyDescent="0.25">
      <c r="B169" s="2173" t="s">
        <v>931</v>
      </c>
      <c r="C169" s="2176" t="s">
        <v>2570</v>
      </c>
      <c r="D169" s="2177"/>
      <c r="E169" s="2177"/>
      <c r="F169" s="2178"/>
      <c r="I169" s="1263"/>
      <c r="J169" s="2154" t="s">
        <v>2290</v>
      </c>
      <c r="K169" s="2189"/>
      <c r="L169" s="2157" t="s">
        <v>2680</v>
      </c>
      <c r="M169" s="2158"/>
      <c r="N169" s="1937" t="s">
        <v>2510</v>
      </c>
      <c r="O169" s="1207"/>
    </row>
    <row r="170" spans="2:15" ht="42.75" customHeight="1" thickBot="1" x14ac:dyDescent="0.3">
      <c r="B170" s="2174"/>
      <c r="C170" s="2154" t="s">
        <v>2518</v>
      </c>
      <c r="D170" s="1402"/>
      <c r="E170" s="1402"/>
      <c r="F170" s="1973"/>
      <c r="I170" s="1263"/>
      <c r="J170" s="2187" t="s">
        <v>730</v>
      </c>
      <c r="K170" s="2188"/>
      <c r="L170" s="2159"/>
      <c r="M170" s="2160"/>
      <c r="N170" s="2036"/>
      <c r="O170" s="1210"/>
    </row>
    <row r="171" spans="2:15" ht="36.950000000000003" customHeight="1" thickBot="1" x14ac:dyDescent="0.3">
      <c r="B171" s="2175"/>
      <c r="C171" s="2179" t="s">
        <v>2330</v>
      </c>
      <c r="D171" s="2180"/>
      <c r="E171" s="2180"/>
      <c r="F171" s="1355"/>
      <c r="I171" s="1263"/>
      <c r="J171" s="2184" t="s">
        <v>2544</v>
      </c>
      <c r="K171" s="2185"/>
      <c r="L171" s="2185"/>
      <c r="M171" s="2186"/>
      <c r="N171" s="725"/>
    </row>
    <row r="172" spans="2:15" ht="37.5" customHeight="1" x14ac:dyDescent="0.25">
      <c r="B172" s="2173" t="s">
        <v>933</v>
      </c>
      <c r="C172" s="2176" t="s">
        <v>2569</v>
      </c>
      <c r="D172" s="2177"/>
      <c r="E172" s="2177"/>
      <c r="F172" s="2178"/>
      <c r="I172" s="1263"/>
      <c r="J172" s="2154" t="s">
        <v>709</v>
      </c>
      <c r="K172" s="2155"/>
      <c r="L172" s="1970" t="s">
        <v>8</v>
      </c>
      <c r="M172" s="2210"/>
      <c r="N172" s="2151" t="s">
        <v>2512</v>
      </c>
      <c r="O172" s="1938"/>
    </row>
    <row r="173" spans="2:15" ht="36.950000000000003" customHeight="1" x14ac:dyDescent="0.25">
      <c r="B173" s="2174"/>
      <c r="C173" s="2154" t="s">
        <v>2517</v>
      </c>
      <c r="D173" s="1402"/>
      <c r="E173" s="1402"/>
      <c r="F173" s="1973"/>
      <c r="I173" s="1263"/>
      <c r="J173" s="2154" t="s">
        <v>779</v>
      </c>
      <c r="K173" s="2155"/>
      <c r="L173" s="1970" t="s">
        <v>1128</v>
      </c>
      <c r="M173" s="2214"/>
      <c r="N173" s="2152"/>
      <c r="O173" s="2153"/>
    </row>
    <row r="174" spans="2:15" ht="41.25" customHeight="1" thickBot="1" x14ac:dyDescent="0.3">
      <c r="B174" s="2175"/>
      <c r="C174" s="2179" t="s">
        <v>2330</v>
      </c>
      <c r="D174" s="2180"/>
      <c r="E174" s="2180"/>
      <c r="F174" s="1355"/>
      <c r="I174" s="1263"/>
      <c r="J174" s="2154" t="s">
        <v>2290</v>
      </c>
      <c r="K174" s="2189"/>
      <c r="L174" s="2157" t="s">
        <v>2681</v>
      </c>
      <c r="M174" s="2164"/>
      <c r="N174" s="2152"/>
      <c r="O174" s="2153"/>
    </row>
    <row r="175" spans="2:15" ht="43.5" customHeight="1" thickBot="1" x14ac:dyDescent="0.3">
      <c r="I175" s="1263"/>
      <c r="J175" s="2154" t="s">
        <v>709</v>
      </c>
      <c r="K175" s="2155"/>
      <c r="L175" s="2165"/>
      <c r="M175" s="2166"/>
      <c r="N175" s="1939"/>
      <c r="O175" s="1940"/>
    </row>
    <row r="176" spans="2:15" ht="36.950000000000003" customHeight="1" x14ac:dyDescent="0.25">
      <c r="I176" s="1263"/>
      <c r="J176" s="2184" t="s">
        <v>2544</v>
      </c>
      <c r="K176" s="2185"/>
      <c r="L176" s="2185"/>
      <c r="M176" s="2186"/>
      <c r="N176" s="725"/>
    </row>
    <row r="177" spans="9:15" ht="36.950000000000003" customHeight="1" x14ac:dyDescent="0.25">
      <c r="I177" s="1263"/>
      <c r="J177" s="2154" t="s">
        <v>709</v>
      </c>
      <c r="K177" s="2155"/>
      <c r="L177" s="1970" t="s">
        <v>2511</v>
      </c>
      <c r="M177" s="2214"/>
      <c r="N177" s="2227" t="s">
        <v>2513</v>
      </c>
      <c r="O177" s="1938"/>
    </row>
    <row r="178" spans="9:15" ht="36.950000000000003" customHeight="1" x14ac:dyDescent="0.25">
      <c r="I178" s="1263"/>
      <c r="J178" s="2154" t="s">
        <v>779</v>
      </c>
      <c r="K178" s="2189"/>
      <c r="L178" s="1970" t="s">
        <v>2130</v>
      </c>
      <c r="M178" s="2210"/>
      <c r="N178" s="2152"/>
      <c r="O178" s="2153"/>
    </row>
    <row r="179" spans="9:15" ht="36.950000000000003" customHeight="1" x14ac:dyDescent="0.25">
      <c r="I179" s="1263"/>
      <c r="J179" s="2154" t="s">
        <v>782</v>
      </c>
      <c r="K179" s="2155"/>
      <c r="L179" s="1970" t="s">
        <v>8</v>
      </c>
      <c r="M179" s="2210"/>
      <c r="N179" s="2152"/>
      <c r="O179" s="2153"/>
    </row>
    <row r="180" spans="9:15" ht="41.25" customHeight="1" x14ac:dyDescent="0.25">
      <c r="I180" s="1263"/>
      <c r="J180" s="2215" t="s">
        <v>2290</v>
      </c>
      <c r="K180" s="2216"/>
      <c r="L180" s="2157" t="s">
        <v>2682</v>
      </c>
      <c r="M180" s="2164"/>
      <c r="N180" s="2152"/>
      <c r="O180" s="2153"/>
    </row>
    <row r="181" spans="9:15" ht="41.25" customHeight="1" thickBot="1" x14ac:dyDescent="0.3">
      <c r="I181" s="1264"/>
      <c r="J181" s="2187" t="s">
        <v>782</v>
      </c>
      <c r="K181" s="2226"/>
      <c r="L181" s="2165"/>
      <c r="M181" s="2166"/>
      <c r="N181" s="1939"/>
      <c r="O181" s="1940"/>
    </row>
    <row r="182" spans="9:15" ht="36.950000000000003" customHeight="1" thickBot="1" x14ac:dyDescent="0.3">
      <c r="I182" s="784" t="s">
        <v>930</v>
      </c>
      <c r="J182" s="2170" t="s">
        <v>2336</v>
      </c>
      <c r="K182" s="2171"/>
      <c r="L182" s="2171"/>
      <c r="M182" s="2172"/>
      <c r="N182" s="725"/>
    </row>
    <row r="183" spans="9:15" ht="46.5" customHeight="1" x14ac:dyDescent="0.25">
      <c r="I183" s="2211" t="s">
        <v>931</v>
      </c>
      <c r="J183" s="2184" t="s">
        <v>2547</v>
      </c>
      <c r="K183" s="2185"/>
      <c r="L183" s="2185"/>
      <c r="M183" s="2186"/>
      <c r="N183" s="268"/>
    </row>
    <row r="184" spans="9:15" ht="50.25" customHeight="1" x14ac:dyDescent="0.25">
      <c r="I184" s="2212"/>
      <c r="J184" s="2218" t="s">
        <v>716</v>
      </c>
      <c r="K184" s="2189"/>
      <c r="L184" s="2157" t="s">
        <v>2679</v>
      </c>
      <c r="M184" s="2158"/>
      <c r="N184" s="1937" t="s">
        <v>2510</v>
      </c>
      <c r="O184" s="1207"/>
    </row>
    <row r="185" spans="9:15" ht="36" customHeight="1" thickBot="1" x14ac:dyDescent="0.3">
      <c r="I185" s="2212"/>
      <c r="J185" s="2187" t="s">
        <v>2290</v>
      </c>
      <c r="K185" s="2188"/>
      <c r="L185" s="2159"/>
      <c r="M185" s="2160"/>
      <c r="N185" s="2036"/>
      <c r="O185" s="1210"/>
    </row>
    <row r="186" spans="9:15" ht="36.950000000000003" customHeight="1" x14ac:dyDescent="0.25">
      <c r="I186" s="2212"/>
      <c r="J186" s="2184" t="s">
        <v>2546</v>
      </c>
      <c r="K186" s="2185"/>
      <c r="L186" s="2185"/>
      <c r="M186" s="2186"/>
      <c r="N186" s="725"/>
    </row>
    <row r="187" spans="9:15" ht="39" customHeight="1" x14ac:dyDescent="0.25">
      <c r="I187" s="2212"/>
      <c r="J187" s="1271" t="s">
        <v>730</v>
      </c>
      <c r="K187" s="2072"/>
      <c r="L187" s="1699" t="s">
        <v>8</v>
      </c>
      <c r="M187" s="2183"/>
      <c r="N187" s="725"/>
    </row>
    <row r="188" spans="9:15" ht="36.950000000000003" customHeight="1" x14ac:dyDescent="0.25">
      <c r="I188" s="2212"/>
      <c r="J188" s="1271" t="s">
        <v>742</v>
      </c>
      <c r="K188" s="1288"/>
      <c r="L188" s="1699" t="s">
        <v>1128</v>
      </c>
      <c r="M188" s="2156"/>
      <c r="N188" s="725"/>
    </row>
    <row r="189" spans="9:15" ht="36.950000000000003" customHeight="1" x14ac:dyDescent="0.25">
      <c r="I189" s="2212"/>
      <c r="J189" s="2154" t="s">
        <v>779</v>
      </c>
      <c r="K189" s="1285"/>
      <c r="L189" s="1699" t="s">
        <v>1128</v>
      </c>
      <c r="M189" s="2156"/>
      <c r="N189" s="725"/>
    </row>
    <row r="190" spans="9:15" ht="41.25" customHeight="1" x14ac:dyDescent="0.25">
      <c r="I190" s="2212"/>
      <c r="J190" s="2154" t="s">
        <v>2290</v>
      </c>
      <c r="K190" s="2189"/>
      <c r="L190" s="2157" t="s">
        <v>2680</v>
      </c>
      <c r="M190" s="2158"/>
      <c r="N190" s="1937" t="s">
        <v>2510</v>
      </c>
      <c r="O190" s="1207"/>
    </row>
    <row r="191" spans="9:15" ht="36.950000000000003" customHeight="1" thickBot="1" x14ac:dyDescent="0.3">
      <c r="I191" s="2212"/>
      <c r="J191" s="2187" t="s">
        <v>730</v>
      </c>
      <c r="K191" s="2188"/>
      <c r="L191" s="2159"/>
      <c r="M191" s="2160"/>
      <c r="N191" s="2036"/>
      <c r="O191" s="1210"/>
    </row>
    <row r="192" spans="9:15" ht="36.950000000000003" customHeight="1" x14ac:dyDescent="0.25">
      <c r="I192" s="2212"/>
      <c r="J192" s="2184" t="s">
        <v>2546</v>
      </c>
      <c r="K192" s="2185"/>
      <c r="L192" s="2185"/>
      <c r="M192" s="2186"/>
      <c r="N192" s="725"/>
    </row>
    <row r="193" spans="9:15" ht="50.25" customHeight="1" x14ac:dyDescent="0.25">
      <c r="I193" s="2212"/>
      <c r="J193" s="2154" t="s">
        <v>709</v>
      </c>
      <c r="K193" s="2155"/>
      <c r="L193" s="1970" t="s">
        <v>8</v>
      </c>
      <c r="M193" s="2210"/>
      <c r="N193" s="2151" t="s">
        <v>2512</v>
      </c>
      <c r="O193" s="1938"/>
    </row>
    <row r="194" spans="9:15" ht="36.950000000000003" customHeight="1" x14ac:dyDescent="0.25">
      <c r="I194" s="2212"/>
      <c r="J194" s="2154" t="s">
        <v>779</v>
      </c>
      <c r="K194" s="1285"/>
      <c r="L194" s="1970" t="s">
        <v>1128</v>
      </c>
      <c r="M194" s="2214"/>
      <c r="N194" s="2152"/>
      <c r="O194" s="2153"/>
    </row>
    <row r="195" spans="9:15" ht="45" customHeight="1" x14ac:dyDescent="0.25">
      <c r="I195" s="2212"/>
      <c r="J195" s="2154" t="s">
        <v>2290</v>
      </c>
      <c r="K195" s="2189"/>
      <c r="L195" s="2157" t="s">
        <v>2681</v>
      </c>
      <c r="M195" s="2164"/>
      <c r="N195" s="2152"/>
      <c r="O195" s="2153"/>
    </row>
    <row r="196" spans="9:15" ht="40.5" customHeight="1" thickBot="1" x14ac:dyDescent="0.3">
      <c r="I196" s="2212"/>
      <c r="J196" s="2154" t="s">
        <v>709</v>
      </c>
      <c r="K196" s="2155"/>
      <c r="L196" s="2165"/>
      <c r="M196" s="2166"/>
      <c r="N196" s="1939"/>
      <c r="O196" s="1940"/>
    </row>
    <row r="197" spans="9:15" ht="36.950000000000003" customHeight="1" x14ac:dyDescent="0.25">
      <c r="I197" s="2212"/>
      <c r="J197" s="2184" t="s">
        <v>2546</v>
      </c>
      <c r="K197" s="2185"/>
      <c r="L197" s="2185"/>
      <c r="M197" s="2186"/>
      <c r="N197" s="725"/>
    </row>
    <row r="198" spans="9:15" ht="36.950000000000003" customHeight="1" x14ac:dyDescent="0.25">
      <c r="I198" s="2212"/>
      <c r="J198" s="2154" t="s">
        <v>709</v>
      </c>
      <c r="K198" s="2155"/>
      <c r="L198" s="1970" t="s">
        <v>2511</v>
      </c>
      <c r="M198" s="2214"/>
      <c r="N198" s="2227" t="s">
        <v>2513</v>
      </c>
      <c r="O198" s="1938"/>
    </row>
    <row r="199" spans="9:15" ht="36.950000000000003" customHeight="1" x14ac:dyDescent="0.25">
      <c r="I199" s="2212"/>
      <c r="J199" s="2154" t="s">
        <v>779</v>
      </c>
      <c r="K199" s="2189"/>
      <c r="L199" s="1970" t="s">
        <v>2130</v>
      </c>
      <c r="M199" s="2210"/>
      <c r="N199" s="2152"/>
      <c r="O199" s="2153"/>
    </row>
    <row r="200" spans="9:15" ht="36.950000000000003" customHeight="1" x14ac:dyDescent="0.25">
      <c r="I200" s="2212"/>
      <c r="J200" s="2154" t="s">
        <v>782</v>
      </c>
      <c r="K200" s="2155"/>
      <c r="L200" s="1970" t="s">
        <v>8</v>
      </c>
      <c r="M200" s="2210"/>
      <c r="N200" s="2152"/>
      <c r="O200" s="2153"/>
    </row>
    <row r="201" spans="9:15" ht="42.75" customHeight="1" x14ac:dyDescent="0.25">
      <c r="I201" s="2212"/>
      <c r="J201" s="2215" t="s">
        <v>2290</v>
      </c>
      <c r="K201" s="2216"/>
      <c r="L201" s="2157" t="s">
        <v>2682</v>
      </c>
      <c r="M201" s="2164"/>
      <c r="N201" s="2152"/>
      <c r="O201" s="2153"/>
    </row>
    <row r="202" spans="9:15" ht="36.950000000000003" customHeight="1" thickBot="1" x14ac:dyDescent="0.3">
      <c r="I202" s="2213"/>
      <c r="J202" s="2187" t="s">
        <v>782</v>
      </c>
      <c r="K202" s="2226"/>
      <c r="L202" s="2165"/>
      <c r="M202" s="2166"/>
      <c r="N202" s="1939"/>
      <c r="O202" s="1940"/>
    </row>
    <row r="203" spans="9:15" ht="36.950000000000003" customHeight="1" thickBot="1" x14ac:dyDescent="0.3">
      <c r="I203" s="784" t="s">
        <v>932</v>
      </c>
      <c r="J203" s="2170" t="s">
        <v>2337</v>
      </c>
      <c r="K203" s="2171"/>
      <c r="L203" s="2171"/>
      <c r="M203" s="2172"/>
    </row>
    <row r="204" spans="9:15" ht="36.950000000000003" customHeight="1" x14ac:dyDescent="0.25">
      <c r="I204" s="2211" t="s">
        <v>933</v>
      </c>
      <c r="J204" s="2184" t="s">
        <v>2549</v>
      </c>
      <c r="K204" s="2185"/>
      <c r="L204" s="2185"/>
      <c r="M204" s="2186"/>
      <c r="N204" s="268"/>
    </row>
    <row r="205" spans="9:15" ht="49.5" customHeight="1" x14ac:dyDescent="0.25">
      <c r="I205" s="2212"/>
      <c r="J205" s="2218" t="s">
        <v>716</v>
      </c>
      <c r="K205" s="2189"/>
      <c r="L205" s="2157" t="s">
        <v>2679</v>
      </c>
      <c r="M205" s="2158"/>
      <c r="N205" s="1937" t="s">
        <v>2510</v>
      </c>
      <c r="O205" s="1207"/>
    </row>
    <row r="206" spans="9:15" ht="42" customHeight="1" thickBot="1" x14ac:dyDescent="0.3">
      <c r="I206" s="2212"/>
      <c r="J206" s="2187" t="s">
        <v>2290</v>
      </c>
      <c r="K206" s="2188"/>
      <c r="L206" s="2159"/>
      <c r="M206" s="2160"/>
      <c r="N206" s="2036"/>
      <c r="O206" s="1210"/>
    </row>
    <row r="207" spans="9:15" ht="38.25" customHeight="1" x14ac:dyDescent="0.25">
      <c r="I207" s="2212"/>
      <c r="J207" s="2184" t="s">
        <v>2548</v>
      </c>
      <c r="K207" s="2185"/>
      <c r="L207" s="2185"/>
      <c r="M207" s="2186"/>
      <c r="N207" s="725"/>
    </row>
    <row r="208" spans="9:15" ht="36.950000000000003" customHeight="1" x14ac:dyDescent="0.25">
      <c r="I208" s="2212"/>
      <c r="J208" s="1271" t="s">
        <v>730</v>
      </c>
      <c r="K208" s="2072"/>
      <c r="L208" s="1699" t="s">
        <v>8</v>
      </c>
      <c r="M208" s="2183"/>
      <c r="N208" s="725"/>
    </row>
    <row r="209" spans="9:15" ht="36.950000000000003" customHeight="1" x14ac:dyDescent="0.25">
      <c r="I209" s="2212"/>
      <c r="J209" s="1271" t="s">
        <v>742</v>
      </c>
      <c r="K209" s="1288"/>
      <c r="L209" s="1699" t="s">
        <v>1128</v>
      </c>
      <c r="M209" s="2156"/>
      <c r="N209" s="725"/>
    </row>
    <row r="210" spans="9:15" ht="36.950000000000003" customHeight="1" x14ac:dyDescent="0.25">
      <c r="I210" s="2212"/>
      <c r="J210" s="2154" t="s">
        <v>779</v>
      </c>
      <c r="K210" s="1285"/>
      <c r="L210" s="1699" t="s">
        <v>1128</v>
      </c>
      <c r="M210" s="2156"/>
      <c r="N210" s="725"/>
    </row>
    <row r="211" spans="9:15" ht="51" customHeight="1" x14ac:dyDescent="0.25">
      <c r="I211" s="2212"/>
      <c r="J211" s="2154" t="s">
        <v>2290</v>
      </c>
      <c r="K211" s="2189"/>
      <c r="L211" s="2157" t="s">
        <v>2680</v>
      </c>
      <c r="M211" s="2158"/>
      <c r="N211" s="1937" t="s">
        <v>2510</v>
      </c>
      <c r="O211" s="1207"/>
    </row>
    <row r="212" spans="9:15" ht="36.950000000000003" customHeight="1" thickBot="1" x14ac:dyDescent="0.3">
      <c r="I212" s="2212"/>
      <c r="J212" s="2187" t="s">
        <v>730</v>
      </c>
      <c r="K212" s="2188"/>
      <c r="L212" s="2159"/>
      <c r="M212" s="2160"/>
      <c r="N212" s="2036"/>
      <c r="O212" s="1210"/>
    </row>
    <row r="213" spans="9:15" ht="36.950000000000003" customHeight="1" x14ac:dyDescent="0.25">
      <c r="I213" s="2212"/>
      <c r="J213" s="2184" t="s">
        <v>2548</v>
      </c>
      <c r="K213" s="2185"/>
      <c r="L213" s="2185"/>
      <c r="M213" s="2186"/>
      <c r="N213" s="725"/>
    </row>
    <row r="214" spans="9:15" ht="36.950000000000003" customHeight="1" x14ac:dyDescent="0.25">
      <c r="I214" s="2212"/>
      <c r="J214" s="2154" t="s">
        <v>709</v>
      </c>
      <c r="K214" s="2155"/>
      <c r="L214" s="1970" t="s">
        <v>8</v>
      </c>
      <c r="M214" s="2210"/>
      <c r="N214" s="2151" t="s">
        <v>2512</v>
      </c>
      <c r="O214" s="1938"/>
    </row>
    <row r="215" spans="9:15" ht="36.950000000000003" customHeight="1" x14ac:dyDescent="0.25">
      <c r="I215" s="2212"/>
      <c r="J215" s="2154" t="s">
        <v>779</v>
      </c>
      <c r="K215" s="2155"/>
      <c r="L215" s="1970" t="s">
        <v>1128</v>
      </c>
      <c r="M215" s="2214"/>
      <c r="N215" s="2152"/>
      <c r="O215" s="2153"/>
    </row>
    <row r="216" spans="9:15" ht="36.950000000000003" customHeight="1" x14ac:dyDescent="0.25">
      <c r="I216" s="2212"/>
      <c r="J216" s="2154" t="s">
        <v>2290</v>
      </c>
      <c r="K216" s="2189"/>
      <c r="L216" s="2157" t="s">
        <v>2681</v>
      </c>
      <c r="M216" s="2164"/>
      <c r="N216" s="2152"/>
      <c r="O216" s="2153"/>
    </row>
    <row r="217" spans="9:15" ht="51" customHeight="1" thickBot="1" x14ac:dyDescent="0.3">
      <c r="I217" s="2212"/>
      <c r="J217" s="2154" t="s">
        <v>709</v>
      </c>
      <c r="K217" s="2155"/>
      <c r="L217" s="2165"/>
      <c r="M217" s="2166"/>
      <c r="N217" s="1939"/>
      <c r="O217" s="1940"/>
    </row>
    <row r="218" spans="9:15" ht="36.950000000000003" customHeight="1" x14ac:dyDescent="0.25">
      <c r="I218" s="2212"/>
      <c r="J218" s="2184" t="s">
        <v>2548</v>
      </c>
      <c r="K218" s="2185"/>
      <c r="L218" s="2185"/>
      <c r="M218" s="2186"/>
      <c r="N218" s="725"/>
    </row>
    <row r="219" spans="9:15" ht="36.950000000000003" customHeight="1" x14ac:dyDescent="0.25">
      <c r="I219" s="2212"/>
      <c r="J219" s="2154" t="s">
        <v>709</v>
      </c>
      <c r="K219" s="2155"/>
      <c r="L219" s="1970" t="s">
        <v>2511</v>
      </c>
      <c r="M219" s="2214"/>
      <c r="N219" s="2227" t="s">
        <v>2513</v>
      </c>
      <c r="O219" s="1938"/>
    </row>
    <row r="220" spans="9:15" ht="36.950000000000003" customHeight="1" x14ac:dyDescent="0.25">
      <c r="I220" s="2212"/>
      <c r="J220" s="2154" t="s">
        <v>779</v>
      </c>
      <c r="K220" s="2189"/>
      <c r="L220" s="1970" t="s">
        <v>2130</v>
      </c>
      <c r="M220" s="2210"/>
      <c r="N220" s="2152"/>
      <c r="O220" s="2153"/>
    </row>
    <row r="221" spans="9:15" ht="36.950000000000003" customHeight="1" x14ac:dyDescent="0.25">
      <c r="I221" s="2212"/>
      <c r="J221" s="2154" t="s">
        <v>782</v>
      </c>
      <c r="K221" s="2155"/>
      <c r="L221" s="1970" t="s">
        <v>8</v>
      </c>
      <c r="M221" s="2210"/>
      <c r="N221" s="2152"/>
      <c r="O221" s="2153"/>
    </row>
    <row r="222" spans="9:15" ht="43.5" customHeight="1" x14ac:dyDescent="0.25">
      <c r="I222" s="2212"/>
      <c r="J222" s="2215" t="s">
        <v>2290</v>
      </c>
      <c r="K222" s="2216"/>
      <c r="L222" s="2157" t="s">
        <v>2682</v>
      </c>
      <c r="M222" s="2164"/>
      <c r="N222" s="2152"/>
      <c r="O222" s="2153"/>
    </row>
    <row r="223" spans="9:15" ht="39.75" customHeight="1" thickBot="1" x14ac:dyDescent="0.3">
      <c r="I223" s="2213"/>
      <c r="J223" s="2187" t="s">
        <v>782</v>
      </c>
      <c r="K223" s="2226"/>
      <c r="L223" s="2165"/>
      <c r="M223" s="2166"/>
      <c r="N223" s="1939"/>
      <c r="O223" s="1940"/>
    </row>
    <row r="224" spans="9:15" ht="36.950000000000003" customHeight="1" thickBot="1" x14ac:dyDescent="0.3">
      <c r="I224" s="784" t="s">
        <v>934</v>
      </c>
      <c r="J224" s="2170" t="s">
        <v>2338</v>
      </c>
      <c r="K224" s="2171"/>
      <c r="L224" s="2171"/>
      <c r="M224" s="2172"/>
    </row>
    <row r="225" spans="9:15" ht="47.25" customHeight="1" thickBot="1" x14ac:dyDescent="0.3">
      <c r="I225" s="731" t="s">
        <v>935</v>
      </c>
      <c r="J225" s="2170" t="s">
        <v>2159</v>
      </c>
      <c r="K225" s="2171"/>
      <c r="L225" s="2171"/>
      <c r="M225" s="2172"/>
    </row>
    <row r="226" spans="9:15" ht="36.950000000000003" customHeight="1" thickBot="1" x14ac:dyDescent="0.3">
      <c r="I226" s="731" t="s">
        <v>936</v>
      </c>
      <c r="J226" s="2170" t="s">
        <v>2339</v>
      </c>
      <c r="K226" s="2171"/>
      <c r="L226" s="2171"/>
      <c r="M226" s="2172"/>
    </row>
    <row r="227" spans="9:15" ht="36.950000000000003" customHeight="1" thickBot="1" x14ac:dyDescent="0.3"/>
    <row r="228" spans="9:15" ht="36.950000000000003" customHeight="1" thickBot="1" x14ac:dyDescent="0.3">
      <c r="I228" s="1984" t="s">
        <v>1813</v>
      </c>
      <c r="J228" s="1985"/>
      <c r="K228" s="1985"/>
      <c r="L228" s="1985"/>
      <c r="M228" s="1986"/>
      <c r="N228" s="736"/>
    </row>
    <row r="229" spans="9:15" ht="36.950000000000003" customHeight="1" thickBot="1" x14ac:dyDescent="0.3">
      <c r="I229" s="726" t="s">
        <v>1420</v>
      </c>
      <c r="J229" s="1317" t="s">
        <v>1412</v>
      </c>
      <c r="K229" s="1319"/>
      <c r="L229" s="1317" t="s">
        <v>1783</v>
      </c>
      <c r="M229" s="2181"/>
      <c r="N229" s="725"/>
    </row>
    <row r="230" spans="9:15" ht="36.950000000000003" customHeight="1" x14ac:dyDescent="0.25">
      <c r="I230" s="1262" t="s">
        <v>929</v>
      </c>
      <c r="J230" s="2184" t="s">
        <v>2551</v>
      </c>
      <c r="K230" s="2185"/>
      <c r="L230" s="2185"/>
      <c r="M230" s="2186"/>
      <c r="N230" s="268"/>
    </row>
    <row r="231" spans="9:15" ht="45.75" customHeight="1" x14ac:dyDescent="0.25">
      <c r="I231" s="1263"/>
      <c r="J231" s="2218" t="s">
        <v>716</v>
      </c>
      <c r="K231" s="2189"/>
      <c r="L231" s="2157" t="s">
        <v>2683</v>
      </c>
      <c r="M231" s="2158"/>
      <c r="N231" s="1937" t="s">
        <v>2510</v>
      </c>
      <c r="O231" s="1207"/>
    </row>
    <row r="232" spans="9:15" ht="36.950000000000003" customHeight="1" thickBot="1" x14ac:dyDescent="0.3">
      <c r="I232" s="1263"/>
      <c r="J232" s="2187" t="s">
        <v>2290</v>
      </c>
      <c r="K232" s="2188"/>
      <c r="L232" s="2159"/>
      <c r="M232" s="2160"/>
      <c r="N232" s="2036"/>
      <c r="O232" s="1210"/>
    </row>
    <row r="233" spans="9:15" ht="36.950000000000003" customHeight="1" x14ac:dyDescent="0.25">
      <c r="I233" s="1263"/>
      <c r="J233" s="2184" t="s">
        <v>2550</v>
      </c>
      <c r="K233" s="2185"/>
      <c r="L233" s="2185"/>
      <c r="M233" s="2186"/>
      <c r="N233" s="725"/>
    </row>
    <row r="234" spans="9:15" ht="36.950000000000003" customHeight="1" x14ac:dyDescent="0.25">
      <c r="I234" s="1263"/>
      <c r="J234" s="1271" t="s">
        <v>730</v>
      </c>
      <c r="K234" s="2072"/>
      <c r="L234" s="1699" t="s">
        <v>8</v>
      </c>
      <c r="M234" s="2183"/>
      <c r="N234" s="725"/>
    </row>
    <row r="235" spans="9:15" ht="39" customHeight="1" x14ac:dyDescent="0.25">
      <c r="I235" s="1263"/>
      <c r="J235" s="1271" t="s">
        <v>742</v>
      </c>
      <c r="K235" s="1288"/>
      <c r="L235" s="1699" t="s">
        <v>1128</v>
      </c>
      <c r="M235" s="2156"/>
      <c r="N235" s="725"/>
    </row>
    <row r="236" spans="9:15" ht="36.950000000000003" customHeight="1" x14ac:dyDescent="0.25">
      <c r="I236" s="1263"/>
      <c r="J236" s="2154" t="s">
        <v>779</v>
      </c>
      <c r="K236" s="1285"/>
      <c r="L236" s="1699" t="s">
        <v>1128</v>
      </c>
      <c r="M236" s="2156"/>
      <c r="N236" s="725"/>
    </row>
    <row r="237" spans="9:15" ht="36.950000000000003" customHeight="1" x14ac:dyDescent="0.25">
      <c r="I237" s="1263"/>
      <c r="J237" s="2154" t="s">
        <v>2290</v>
      </c>
      <c r="K237" s="2189"/>
      <c r="L237" s="2157" t="s">
        <v>2684</v>
      </c>
      <c r="M237" s="2158"/>
      <c r="N237" s="1937" t="s">
        <v>2510</v>
      </c>
      <c r="O237" s="1207"/>
    </row>
    <row r="238" spans="9:15" ht="36.950000000000003" customHeight="1" thickBot="1" x14ac:dyDescent="0.3">
      <c r="I238" s="1263"/>
      <c r="J238" s="2187" t="s">
        <v>730</v>
      </c>
      <c r="K238" s="2188"/>
      <c r="L238" s="2159"/>
      <c r="M238" s="2160"/>
      <c r="N238" s="2036"/>
      <c r="O238" s="1210"/>
    </row>
    <row r="239" spans="9:15" ht="36.950000000000003" customHeight="1" x14ac:dyDescent="0.25">
      <c r="I239" s="1263"/>
      <c r="J239" s="2184" t="s">
        <v>2550</v>
      </c>
      <c r="K239" s="2185"/>
      <c r="L239" s="2185"/>
      <c r="M239" s="2186"/>
      <c r="N239" s="725"/>
    </row>
    <row r="240" spans="9:15" ht="36.950000000000003" customHeight="1" x14ac:dyDescent="0.25">
      <c r="I240" s="1263"/>
      <c r="J240" s="2154" t="s">
        <v>709</v>
      </c>
      <c r="K240" s="2155"/>
      <c r="L240" s="1970" t="s">
        <v>8</v>
      </c>
      <c r="M240" s="2210"/>
      <c r="N240" s="2151" t="s">
        <v>2512</v>
      </c>
      <c r="O240" s="1938"/>
    </row>
    <row r="241" spans="9:15" ht="40.5" customHeight="1" x14ac:dyDescent="0.25">
      <c r="I241" s="1263"/>
      <c r="J241" s="2154" t="s">
        <v>779</v>
      </c>
      <c r="K241" s="2155"/>
      <c r="L241" s="1970" t="s">
        <v>1128</v>
      </c>
      <c r="M241" s="2214"/>
      <c r="N241" s="2152"/>
      <c r="O241" s="2153"/>
    </row>
    <row r="242" spans="9:15" ht="45.75" customHeight="1" x14ac:dyDescent="0.25">
      <c r="I242" s="1263"/>
      <c r="J242" s="2154" t="s">
        <v>2290</v>
      </c>
      <c r="K242" s="2189"/>
      <c r="L242" s="2157" t="s">
        <v>2685</v>
      </c>
      <c r="M242" s="2164"/>
      <c r="N242" s="2152"/>
      <c r="O242" s="2153"/>
    </row>
    <row r="243" spans="9:15" ht="41.25" customHeight="1" thickBot="1" x14ac:dyDescent="0.3">
      <c r="I243" s="1263"/>
      <c r="J243" s="2154" t="s">
        <v>709</v>
      </c>
      <c r="K243" s="2155"/>
      <c r="L243" s="2165"/>
      <c r="M243" s="2166"/>
      <c r="N243" s="1939"/>
      <c r="O243" s="1940"/>
    </row>
    <row r="244" spans="9:15" ht="36.950000000000003" customHeight="1" x14ac:dyDescent="0.25">
      <c r="I244" s="1263"/>
      <c r="J244" s="2184" t="s">
        <v>2550</v>
      </c>
      <c r="K244" s="2185"/>
      <c r="L244" s="2185"/>
      <c r="M244" s="2186"/>
      <c r="N244" s="725"/>
    </row>
    <row r="245" spans="9:15" ht="36.950000000000003" customHeight="1" x14ac:dyDescent="0.25">
      <c r="I245" s="1263"/>
      <c r="J245" s="2154" t="s">
        <v>709</v>
      </c>
      <c r="K245" s="2155"/>
      <c r="L245" s="1970" t="s">
        <v>2511</v>
      </c>
      <c r="M245" s="2214"/>
      <c r="N245" s="2227" t="s">
        <v>2513</v>
      </c>
      <c r="O245" s="1938"/>
    </row>
    <row r="246" spans="9:15" ht="36.950000000000003" customHeight="1" x14ac:dyDescent="0.25">
      <c r="I246" s="1263"/>
      <c r="J246" s="2154" t="s">
        <v>779</v>
      </c>
      <c r="K246" s="2189"/>
      <c r="L246" s="1970" t="s">
        <v>2130</v>
      </c>
      <c r="M246" s="2210"/>
      <c r="N246" s="2152"/>
      <c r="O246" s="2153"/>
    </row>
    <row r="247" spans="9:15" ht="36.950000000000003" customHeight="1" x14ac:dyDescent="0.25">
      <c r="I247" s="1263"/>
      <c r="J247" s="2154" t="s">
        <v>782</v>
      </c>
      <c r="K247" s="2155"/>
      <c r="L247" s="1970" t="s">
        <v>8</v>
      </c>
      <c r="M247" s="2210"/>
      <c r="N247" s="2152"/>
      <c r="O247" s="2153"/>
    </row>
    <row r="248" spans="9:15" ht="36.950000000000003" customHeight="1" x14ac:dyDescent="0.25">
      <c r="I248" s="1263"/>
      <c r="J248" s="2215" t="s">
        <v>2290</v>
      </c>
      <c r="K248" s="2216"/>
      <c r="L248" s="2157" t="s">
        <v>2686</v>
      </c>
      <c r="M248" s="2164"/>
      <c r="N248" s="2152"/>
      <c r="O248" s="2153"/>
    </row>
    <row r="249" spans="9:15" ht="49.5" customHeight="1" thickBot="1" x14ac:dyDescent="0.3">
      <c r="I249" s="1264"/>
      <c r="J249" s="2187" t="s">
        <v>782</v>
      </c>
      <c r="K249" s="2226"/>
      <c r="L249" s="2165"/>
      <c r="M249" s="2166"/>
      <c r="N249" s="1939"/>
      <c r="O249" s="1940"/>
    </row>
    <row r="250" spans="9:15" ht="36.950000000000003" customHeight="1" thickBot="1" x14ac:dyDescent="0.3">
      <c r="I250" s="784" t="s">
        <v>930</v>
      </c>
      <c r="J250" s="2170" t="s">
        <v>2340</v>
      </c>
      <c r="K250" s="2171"/>
      <c r="L250" s="2171"/>
      <c r="M250" s="2172"/>
      <c r="N250" s="725"/>
    </row>
    <row r="251" spans="9:15" ht="36.950000000000003" customHeight="1" x14ac:dyDescent="0.25">
      <c r="I251" s="1262" t="s">
        <v>931</v>
      </c>
      <c r="J251" s="2184" t="s">
        <v>2553</v>
      </c>
      <c r="K251" s="2185"/>
      <c r="L251" s="2185"/>
      <c r="M251" s="2186"/>
      <c r="N251" s="268"/>
    </row>
    <row r="252" spans="9:15" ht="45" customHeight="1" x14ac:dyDescent="0.25">
      <c r="I252" s="1263"/>
      <c r="J252" s="2218" t="s">
        <v>716</v>
      </c>
      <c r="K252" s="2189"/>
      <c r="L252" s="2157" t="s">
        <v>2683</v>
      </c>
      <c r="M252" s="2158"/>
      <c r="N252" s="1937" t="s">
        <v>2510</v>
      </c>
      <c r="O252" s="1207"/>
    </row>
    <row r="253" spans="9:15" ht="42.75" customHeight="1" thickBot="1" x14ac:dyDescent="0.3">
      <c r="I253" s="1263"/>
      <c r="J253" s="2187" t="s">
        <v>2290</v>
      </c>
      <c r="K253" s="2188"/>
      <c r="L253" s="2159"/>
      <c r="M253" s="2160"/>
      <c r="N253" s="2036"/>
      <c r="O253" s="1210"/>
    </row>
    <row r="254" spans="9:15" ht="36.950000000000003" customHeight="1" x14ac:dyDescent="0.25">
      <c r="I254" s="1263"/>
      <c r="J254" s="2184" t="s">
        <v>2552</v>
      </c>
      <c r="K254" s="2185"/>
      <c r="L254" s="2185"/>
      <c r="M254" s="2186"/>
      <c r="N254" s="725"/>
    </row>
    <row r="255" spans="9:15" ht="36.950000000000003" customHeight="1" x14ac:dyDescent="0.25">
      <c r="I255" s="1263"/>
      <c r="J255" s="1271" t="s">
        <v>730</v>
      </c>
      <c r="K255" s="2072"/>
      <c r="L255" s="1699" t="s">
        <v>8</v>
      </c>
      <c r="M255" s="2183"/>
      <c r="N255" s="725"/>
    </row>
    <row r="256" spans="9:15" ht="36.950000000000003" customHeight="1" x14ac:dyDescent="0.25">
      <c r="I256" s="1263"/>
      <c r="J256" s="1271" t="s">
        <v>742</v>
      </c>
      <c r="K256" s="1288"/>
      <c r="L256" s="1699" t="s">
        <v>1128</v>
      </c>
      <c r="M256" s="2156"/>
      <c r="N256" s="725"/>
    </row>
    <row r="257" spans="9:15" ht="36.950000000000003" customHeight="1" x14ac:dyDescent="0.25">
      <c r="I257" s="1263"/>
      <c r="J257" s="2154" t="s">
        <v>779</v>
      </c>
      <c r="K257" s="1285"/>
      <c r="L257" s="1699" t="s">
        <v>1128</v>
      </c>
      <c r="M257" s="2156"/>
      <c r="N257" s="725"/>
    </row>
    <row r="258" spans="9:15" ht="36.950000000000003" customHeight="1" x14ac:dyDescent="0.25">
      <c r="I258" s="1263"/>
      <c r="J258" s="2154" t="s">
        <v>2290</v>
      </c>
      <c r="K258" s="2189"/>
      <c r="L258" s="2157" t="s">
        <v>2684</v>
      </c>
      <c r="M258" s="2158"/>
      <c r="N258" s="1937" t="s">
        <v>2510</v>
      </c>
      <c r="O258" s="1207"/>
    </row>
    <row r="259" spans="9:15" ht="36.950000000000003" customHeight="1" thickBot="1" x14ac:dyDescent="0.3">
      <c r="I259" s="1263"/>
      <c r="J259" s="2187" t="s">
        <v>730</v>
      </c>
      <c r="K259" s="2188"/>
      <c r="L259" s="2159"/>
      <c r="M259" s="2160"/>
      <c r="N259" s="2036"/>
      <c r="O259" s="1210"/>
    </row>
    <row r="260" spans="9:15" ht="41.25" customHeight="1" x14ac:dyDescent="0.25">
      <c r="I260" s="1263"/>
      <c r="J260" s="2184" t="s">
        <v>2552</v>
      </c>
      <c r="K260" s="2185"/>
      <c r="L260" s="2185"/>
      <c r="M260" s="2186"/>
      <c r="N260" s="725"/>
    </row>
    <row r="261" spans="9:15" ht="36.950000000000003" customHeight="1" x14ac:dyDescent="0.25">
      <c r="I261" s="1263"/>
      <c r="J261" s="2154" t="s">
        <v>709</v>
      </c>
      <c r="K261" s="2155"/>
      <c r="L261" s="1970" t="s">
        <v>8</v>
      </c>
      <c r="M261" s="2210"/>
      <c r="N261" s="2151" t="s">
        <v>2512</v>
      </c>
      <c r="O261" s="1938"/>
    </row>
    <row r="262" spans="9:15" ht="36.950000000000003" customHeight="1" x14ac:dyDescent="0.25">
      <c r="I262" s="1263"/>
      <c r="J262" s="2154" t="s">
        <v>779</v>
      </c>
      <c r="K262" s="1285"/>
      <c r="L262" s="1970" t="s">
        <v>1128</v>
      </c>
      <c r="M262" s="2214"/>
      <c r="N262" s="2152"/>
      <c r="O262" s="2153"/>
    </row>
    <row r="263" spans="9:15" ht="36.950000000000003" customHeight="1" x14ac:dyDescent="0.25">
      <c r="I263" s="1263"/>
      <c r="J263" s="2154" t="s">
        <v>2290</v>
      </c>
      <c r="K263" s="2189"/>
      <c r="L263" s="2157" t="s">
        <v>2685</v>
      </c>
      <c r="M263" s="2164"/>
      <c r="N263" s="2152"/>
      <c r="O263" s="2153"/>
    </row>
    <row r="264" spans="9:15" ht="46.5" customHeight="1" thickBot="1" x14ac:dyDescent="0.3">
      <c r="I264" s="1263"/>
      <c r="J264" s="2154" t="s">
        <v>709</v>
      </c>
      <c r="K264" s="2155"/>
      <c r="L264" s="2165"/>
      <c r="M264" s="2166"/>
      <c r="N264" s="1939"/>
      <c r="O264" s="1940"/>
    </row>
    <row r="265" spans="9:15" ht="36.950000000000003" customHeight="1" x14ac:dyDescent="0.25">
      <c r="I265" s="1263"/>
      <c r="J265" s="2184" t="s">
        <v>2552</v>
      </c>
      <c r="K265" s="2185"/>
      <c r="L265" s="2185"/>
      <c r="M265" s="2186"/>
      <c r="N265" s="725"/>
    </row>
    <row r="266" spans="9:15" ht="36.950000000000003" customHeight="1" x14ac:dyDescent="0.25">
      <c r="I266" s="1263"/>
      <c r="J266" s="2154" t="s">
        <v>709</v>
      </c>
      <c r="K266" s="2155"/>
      <c r="L266" s="1970" t="s">
        <v>2511</v>
      </c>
      <c r="M266" s="2214"/>
      <c r="N266" s="2227" t="s">
        <v>2513</v>
      </c>
      <c r="O266" s="1938"/>
    </row>
    <row r="267" spans="9:15" ht="36.950000000000003" customHeight="1" x14ac:dyDescent="0.25">
      <c r="I267" s="1263"/>
      <c r="J267" s="2154" t="s">
        <v>779</v>
      </c>
      <c r="K267" s="2189"/>
      <c r="L267" s="1970" t="s">
        <v>2130</v>
      </c>
      <c r="M267" s="2210"/>
      <c r="N267" s="2152"/>
      <c r="O267" s="2153"/>
    </row>
    <row r="268" spans="9:15" ht="36.950000000000003" customHeight="1" x14ac:dyDescent="0.25">
      <c r="I268" s="1263"/>
      <c r="J268" s="2154" t="s">
        <v>782</v>
      </c>
      <c r="K268" s="2155"/>
      <c r="L268" s="1970" t="s">
        <v>8</v>
      </c>
      <c r="M268" s="2210"/>
      <c r="N268" s="2152"/>
      <c r="O268" s="2153"/>
    </row>
    <row r="269" spans="9:15" ht="36.950000000000003" customHeight="1" x14ac:dyDescent="0.25">
      <c r="I269" s="1263"/>
      <c r="J269" s="2215" t="s">
        <v>2290</v>
      </c>
      <c r="K269" s="2216"/>
      <c r="L269" s="2157" t="s">
        <v>2686</v>
      </c>
      <c r="M269" s="2164"/>
      <c r="N269" s="2152"/>
      <c r="O269" s="2153"/>
    </row>
    <row r="270" spans="9:15" ht="50.25" customHeight="1" thickBot="1" x14ac:dyDescent="0.3">
      <c r="I270" s="1264"/>
      <c r="J270" s="2187" t="s">
        <v>782</v>
      </c>
      <c r="K270" s="2226"/>
      <c r="L270" s="2165"/>
      <c r="M270" s="2166"/>
      <c r="N270" s="1939"/>
      <c r="O270" s="1940"/>
    </row>
    <row r="271" spans="9:15" ht="36.950000000000003" customHeight="1" thickBot="1" x14ac:dyDescent="0.3">
      <c r="I271" s="784" t="s">
        <v>932</v>
      </c>
      <c r="J271" s="2170" t="s">
        <v>2341</v>
      </c>
      <c r="K271" s="2171"/>
      <c r="L271" s="2171"/>
      <c r="M271" s="2172"/>
    </row>
    <row r="272" spans="9:15" ht="36.950000000000003" customHeight="1" x14ac:dyDescent="0.25">
      <c r="I272" s="1262" t="s">
        <v>933</v>
      </c>
      <c r="J272" s="2184" t="s">
        <v>2555</v>
      </c>
      <c r="K272" s="2185"/>
      <c r="L272" s="2185"/>
      <c r="M272" s="2186"/>
      <c r="N272" s="268"/>
    </row>
    <row r="273" spans="9:15" ht="48.75" customHeight="1" x14ac:dyDescent="0.25">
      <c r="I273" s="1263"/>
      <c r="J273" s="2218" t="s">
        <v>716</v>
      </c>
      <c r="K273" s="2189"/>
      <c r="L273" s="2157" t="s">
        <v>2683</v>
      </c>
      <c r="M273" s="2158"/>
      <c r="N273" s="1937" t="s">
        <v>2510</v>
      </c>
      <c r="O273" s="1207"/>
    </row>
    <row r="274" spans="9:15" ht="38.25" customHeight="1" thickBot="1" x14ac:dyDescent="0.3">
      <c r="I274" s="1263"/>
      <c r="J274" s="2187" t="s">
        <v>2290</v>
      </c>
      <c r="K274" s="2188"/>
      <c r="L274" s="2159"/>
      <c r="M274" s="2160"/>
      <c r="N274" s="2036"/>
      <c r="O274" s="1210"/>
    </row>
    <row r="275" spans="9:15" ht="36.950000000000003" customHeight="1" x14ac:dyDescent="0.25">
      <c r="I275" s="1263"/>
      <c r="J275" s="2184" t="s">
        <v>2554</v>
      </c>
      <c r="K275" s="2185"/>
      <c r="L275" s="2185"/>
      <c r="M275" s="2186"/>
      <c r="N275" s="725"/>
    </row>
    <row r="276" spans="9:15" ht="36.950000000000003" customHeight="1" x14ac:dyDescent="0.25">
      <c r="I276" s="1263"/>
      <c r="J276" s="1271" t="s">
        <v>730</v>
      </c>
      <c r="K276" s="2072"/>
      <c r="L276" s="1699" t="s">
        <v>8</v>
      </c>
      <c r="M276" s="2183"/>
      <c r="N276" s="725"/>
    </row>
    <row r="277" spans="9:15" ht="36.950000000000003" customHeight="1" x14ac:dyDescent="0.25">
      <c r="I277" s="1263"/>
      <c r="J277" s="1271" t="s">
        <v>742</v>
      </c>
      <c r="K277" s="1288"/>
      <c r="L277" s="1699" t="s">
        <v>1128</v>
      </c>
      <c r="M277" s="2156"/>
      <c r="N277" s="725"/>
    </row>
    <row r="278" spans="9:15" ht="35.25" customHeight="1" x14ac:dyDescent="0.25">
      <c r="I278" s="1263"/>
      <c r="J278" s="2154" t="s">
        <v>779</v>
      </c>
      <c r="K278" s="1285"/>
      <c r="L278" s="1699" t="s">
        <v>1128</v>
      </c>
      <c r="M278" s="2156"/>
      <c r="N278" s="725"/>
    </row>
    <row r="279" spans="9:15" ht="30" customHeight="1" x14ac:dyDescent="0.25">
      <c r="I279" s="1263"/>
      <c r="J279" s="2154" t="s">
        <v>2290</v>
      </c>
      <c r="K279" s="2189"/>
      <c r="L279" s="2157" t="s">
        <v>2684</v>
      </c>
      <c r="M279" s="2158"/>
      <c r="N279" s="1937" t="s">
        <v>2510</v>
      </c>
      <c r="O279" s="1207"/>
    </row>
    <row r="280" spans="9:15" ht="36.950000000000003" customHeight="1" thickBot="1" x14ac:dyDescent="0.3">
      <c r="I280" s="1263"/>
      <c r="J280" s="2187" t="s">
        <v>730</v>
      </c>
      <c r="K280" s="2188"/>
      <c r="L280" s="2159"/>
      <c r="M280" s="2160"/>
      <c r="N280" s="2036"/>
      <c r="O280" s="1210"/>
    </row>
    <row r="281" spans="9:15" ht="36.950000000000003" customHeight="1" x14ac:dyDescent="0.25">
      <c r="I281" s="1263"/>
      <c r="J281" s="2184" t="s">
        <v>2554</v>
      </c>
      <c r="K281" s="2185"/>
      <c r="L281" s="2185"/>
      <c r="M281" s="2186"/>
      <c r="N281" s="725"/>
    </row>
    <row r="282" spans="9:15" ht="36.950000000000003" customHeight="1" x14ac:dyDescent="0.25">
      <c r="I282" s="1263"/>
      <c r="J282" s="2154" t="s">
        <v>709</v>
      </c>
      <c r="K282" s="2155"/>
      <c r="L282" s="1970" t="s">
        <v>8</v>
      </c>
      <c r="M282" s="2210"/>
      <c r="N282" s="2151" t="s">
        <v>2512</v>
      </c>
      <c r="O282" s="1938"/>
    </row>
    <row r="283" spans="9:15" ht="36.950000000000003" customHeight="1" x14ac:dyDescent="0.25">
      <c r="I283" s="1263"/>
      <c r="J283" s="2154" t="s">
        <v>779</v>
      </c>
      <c r="K283" s="1285"/>
      <c r="L283" s="1970" t="s">
        <v>1128</v>
      </c>
      <c r="M283" s="2214"/>
      <c r="N283" s="2152"/>
      <c r="O283" s="2153"/>
    </row>
    <row r="284" spans="9:15" ht="43.5" customHeight="1" x14ac:dyDescent="0.25">
      <c r="I284" s="1263"/>
      <c r="J284" s="2154" t="s">
        <v>2290</v>
      </c>
      <c r="K284" s="2189"/>
      <c r="L284" s="2157" t="s">
        <v>2685</v>
      </c>
      <c r="M284" s="2164"/>
      <c r="N284" s="2152"/>
      <c r="O284" s="2153"/>
    </row>
    <row r="285" spans="9:15" ht="36.950000000000003" customHeight="1" thickBot="1" x14ac:dyDescent="0.3">
      <c r="I285" s="1263"/>
      <c r="J285" s="2154" t="s">
        <v>709</v>
      </c>
      <c r="K285" s="2155"/>
      <c r="L285" s="2165"/>
      <c r="M285" s="2166"/>
      <c r="N285" s="1939"/>
      <c r="O285" s="1940"/>
    </row>
    <row r="286" spans="9:15" ht="36.950000000000003" customHeight="1" x14ac:dyDescent="0.25">
      <c r="I286" s="1263"/>
      <c r="J286" s="2184" t="s">
        <v>2554</v>
      </c>
      <c r="K286" s="2185"/>
      <c r="L286" s="2185"/>
      <c r="M286" s="2186"/>
      <c r="N286" s="725"/>
    </row>
    <row r="287" spans="9:15" ht="36.950000000000003" customHeight="1" x14ac:dyDescent="0.25">
      <c r="I287" s="1263"/>
      <c r="J287" s="2154" t="s">
        <v>709</v>
      </c>
      <c r="K287" s="2155"/>
      <c r="L287" s="1970" t="s">
        <v>2511</v>
      </c>
      <c r="M287" s="2214"/>
      <c r="N287" s="2227" t="s">
        <v>2513</v>
      </c>
      <c r="O287" s="1938"/>
    </row>
    <row r="288" spans="9:15" ht="38.25" customHeight="1" x14ac:dyDescent="0.25">
      <c r="I288" s="1263"/>
      <c r="J288" s="2154" t="s">
        <v>779</v>
      </c>
      <c r="K288" s="2189"/>
      <c r="L288" s="1970" t="s">
        <v>2130</v>
      </c>
      <c r="M288" s="2210"/>
      <c r="N288" s="2152"/>
      <c r="O288" s="2153"/>
    </row>
    <row r="289" spans="9:15" ht="36.950000000000003" customHeight="1" x14ac:dyDescent="0.25">
      <c r="I289" s="1263"/>
      <c r="J289" s="2154" t="s">
        <v>782</v>
      </c>
      <c r="K289" s="2155"/>
      <c r="L289" s="1970" t="s">
        <v>8</v>
      </c>
      <c r="M289" s="1972"/>
      <c r="N289" s="2152"/>
      <c r="O289" s="2153"/>
    </row>
    <row r="290" spans="9:15" ht="36.950000000000003" customHeight="1" x14ac:dyDescent="0.25">
      <c r="I290" s="1263"/>
      <c r="J290" s="2215" t="s">
        <v>2290</v>
      </c>
      <c r="K290" s="2216"/>
      <c r="L290" s="2157" t="s">
        <v>2686</v>
      </c>
      <c r="M290" s="2164"/>
      <c r="N290" s="2152"/>
      <c r="O290" s="2153"/>
    </row>
    <row r="291" spans="9:15" ht="36.950000000000003" customHeight="1" thickBot="1" x14ac:dyDescent="0.3">
      <c r="I291" s="1264"/>
      <c r="J291" s="2187" t="s">
        <v>782</v>
      </c>
      <c r="K291" s="2226"/>
      <c r="L291" s="2165"/>
      <c r="M291" s="2166"/>
      <c r="N291" s="1939"/>
      <c r="O291" s="1940"/>
    </row>
    <row r="292" spans="9:15" ht="36.950000000000003" customHeight="1" thickBot="1" x14ac:dyDescent="0.3">
      <c r="I292" s="784" t="s">
        <v>934</v>
      </c>
      <c r="J292" s="2170" t="s">
        <v>2342</v>
      </c>
      <c r="K292" s="2171"/>
      <c r="L292" s="2171"/>
      <c r="M292" s="2172"/>
    </row>
    <row r="293" spans="9:15" ht="36.950000000000003" customHeight="1" thickBot="1" x14ac:dyDescent="0.3">
      <c r="I293" s="731" t="s">
        <v>935</v>
      </c>
      <c r="J293" s="2170" t="s">
        <v>2343</v>
      </c>
      <c r="K293" s="2171"/>
      <c r="L293" s="2171"/>
      <c r="M293" s="2172"/>
    </row>
    <row r="294" spans="9:15" ht="39" customHeight="1" thickBot="1" x14ac:dyDescent="0.3">
      <c r="I294" s="731" t="s">
        <v>936</v>
      </c>
      <c r="J294" s="2170" t="s">
        <v>2344</v>
      </c>
      <c r="K294" s="2171"/>
      <c r="L294" s="2171"/>
      <c r="M294" s="2172"/>
    </row>
    <row r="295" spans="9:15" ht="36.950000000000003" customHeight="1" x14ac:dyDescent="0.25"/>
    <row r="296" spans="9:15" ht="36.950000000000003" customHeight="1" x14ac:dyDescent="0.25"/>
    <row r="297" spans="9:15" ht="36.950000000000003" customHeight="1" x14ac:dyDescent="0.25"/>
    <row r="298" spans="9:15" ht="36.950000000000003" customHeight="1" x14ac:dyDescent="0.25"/>
    <row r="299" spans="9:15" ht="36.950000000000003" customHeight="1" x14ac:dyDescent="0.25"/>
    <row r="300" spans="9:15" ht="36.950000000000003" customHeight="1" x14ac:dyDescent="0.25"/>
    <row r="301" spans="9:15" ht="36.950000000000003" customHeight="1" x14ac:dyDescent="0.25"/>
    <row r="302" spans="9:15" ht="47.25" customHeight="1" x14ac:dyDescent="0.25"/>
    <row r="303" spans="9:15" ht="36.950000000000003" customHeight="1" x14ac:dyDescent="0.25"/>
    <row r="304" spans="9:15" ht="36.950000000000003" customHeight="1" x14ac:dyDescent="0.25"/>
    <row r="305" ht="36.950000000000003" customHeight="1" x14ac:dyDescent="0.25"/>
    <row r="306" ht="36.950000000000003" customHeight="1" x14ac:dyDescent="0.25"/>
    <row r="307" ht="36.950000000000003" customHeight="1" x14ac:dyDescent="0.25"/>
    <row r="308" ht="47.25" customHeight="1" x14ac:dyDescent="0.25"/>
    <row r="309" ht="36.950000000000003" customHeight="1" x14ac:dyDescent="0.25"/>
    <row r="310" ht="36.950000000000003" customHeight="1" x14ac:dyDescent="0.25"/>
    <row r="311" ht="36.950000000000003" customHeight="1" x14ac:dyDescent="0.25"/>
    <row r="312" ht="49.5" customHeight="1" x14ac:dyDescent="0.25"/>
    <row r="313" ht="36.950000000000003" customHeight="1" x14ac:dyDescent="0.25"/>
    <row r="314" ht="36.950000000000003" customHeight="1" x14ac:dyDescent="0.25"/>
    <row r="315" ht="36.950000000000003" customHeight="1" x14ac:dyDescent="0.25"/>
    <row r="316" ht="36.950000000000003" customHeight="1" x14ac:dyDescent="0.25"/>
    <row r="317" ht="36.950000000000003" customHeight="1" x14ac:dyDescent="0.25"/>
    <row r="318" ht="49.5" customHeight="1" x14ac:dyDescent="0.25"/>
    <row r="319" ht="36.950000000000003" customHeight="1" x14ac:dyDescent="0.25"/>
    <row r="320" ht="36.950000000000003" customHeight="1" x14ac:dyDescent="0.25"/>
    <row r="321" ht="36.950000000000003" customHeight="1" x14ac:dyDescent="0.25"/>
    <row r="322" ht="36.950000000000003" customHeight="1" x14ac:dyDescent="0.25"/>
    <row r="323" ht="36.950000000000003" customHeight="1" x14ac:dyDescent="0.25"/>
    <row r="324" ht="36.950000000000003" customHeight="1" x14ac:dyDescent="0.25"/>
    <row r="325" ht="36.950000000000003" customHeight="1" x14ac:dyDescent="0.25"/>
    <row r="326" ht="45.75" customHeight="1" x14ac:dyDescent="0.25"/>
    <row r="327" ht="36.950000000000003" customHeight="1" x14ac:dyDescent="0.25"/>
    <row r="328" ht="36.950000000000003" customHeight="1" x14ac:dyDescent="0.25"/>
    <row r="329" ht="36.950000000000003" customHeight="1" x14ac:dyDescent="0.25"/>
    <row r="330" ht="36.950000000000003" customHeight="1" x14ac:dyDescent="0.25"/>
    <row r="331" ht="36.950000000000003" customHeight="1" x14ac:dyDescent="0.25"/>
    <row r="332" ht="36.950000000000003" customHeight="1" x14ac:dyDescent="0.25"/>
    <row r="333" ht="36.950000000000003" customHeight="1" x14ac:dyDescent="0.25"/>
    <row r="334" ht="36.950000000000003" customHeight="1" x14ac:dyDescent="0.25"/>
    <row r="335" ht="36.950000000000003" customHeight="1" x14ac:dyDescent="0.25"/>
    <row r="336" ht="36.950000000000003" customHeight="1" x14ac:dyDescent="0.25"/>
    <row r="337" ht="36.950000000000003" customHeight="1" x14ac:dyDescent="0.25"/>
    <row r="338" ht="36.950000000000003" customHeight="1" x14ac:dyDescent="0.25"/>
    <row r="339" ht="36.950000000000003" customHeight="1" x14ac:dyDescent="0.25"/>
    <row r="340" ht="36.950000000000003" customHeight="1" x14ac:dyDescent="0.25"/>
    <row r="341" ht="36.950000000000003" customHeight="1" x14ac:dyDescent="0.25"/>
    <row r="342" ht="36.950000000000003" customHeight="1" x14ac:dyDescent="0.25"/>
    <row r="343" ht="36.950000000000003" customHeight="1" x14ac:dyDescent="0.25"/>
    <row r="344" ht="36.950000000000003" customHeight="1" x14ac:dyDescent="0.25"/>
    <row r="345" ht="36.950000000000003" customHeight="1" x14ac:dyDescent="0.25"/>
    <row r="346" ht="36.950000000000003" customHeight="1" x14ac:dyDescent="0.25"/>
    <row r="347" ht="36.950000000000003" customHeight="1" x14ac:dyDescent="0.25"/>
    <row r="348" ht="36.950000000000003" customHeight="1" x14ac:dyDescent="0.25"/>
    <row r="349" ht="36.950000000000003" customHeight="1" x14ac:dyDescent="0.25"/>
    <row r="350" ht="36.950000000000003" customHeight="1" x14ac:dyDescent="0.25"/>
    <row r="351" ht="36.950000000000003" customHeight="1" x14ac:dyDescent="0.25"/>
    <row r="352" ht="36.950000000000003" customHeight="1" x14ac:dyDescent="0.25"/>
    <row r="353" ht="36.950000000000003" customHeight="1" x14ac:dyDescent="0.25"/>
    <row r="354" ht="36.950000000000003" customHeight="1" x14ac:dyDescent="0.25"/>
    <row r="355" ht="36.950000000000003" customHeight="1" x14ac:dyDescent="0.25"/>
    <row r="356" ht="36.950000000000003" customHeight="1" x14ac:dyDescent="0.25"/>
    <row r="357" ht="36.950000000000003" customHeight="1" x14ac:dyDescent="0.25"/>
    <row r="358" ht="36.950000000000003" customHeight="1" x14ac:dyDescent="0.25"/>
    <row r="359" ht="36.950000000000003" customHeight="1" x14ac:dyDescent="0.25"/>
    <row r="360" ht="36.950000000000003" customHeight="1" x14ac:dyDescent="0.25"/>
    <row r="361" ht="36.950000000000003" customHeight="1" x14ac:dyDescent="0.25"/>
    <row r="362" ht="36.950000000000003" customHeight="1" x14ac:dyDescent="0.25"/>
    <row r="363" ht="36.950000000000003" customHeight="1" x14ac:dyDescent="0.25"/>
    <row r="364" ht="36.950000000000003" customHeight="1" x14ac:dyDescent="0.25"/>
    <row r="365" ht="36.950000000000003" customHeight="1" x14ac:dyDescent="0.25"/>
    <row r="366" ht="36.950000000000003" customHeight="1" x14ac:dyDescent="0.25"/>
    <row r="367" ht="36.950000000000003" customHeight="1" x14ac:dyDescent="0.25"/>
    <row r="368" ht="36.950000000000003" customHeight="1" x14ac:dyDescent="0.25"/>
  </sheetData>
  <mergeCells count="737">
    <mergeCell ref="I272:I291"/>
    <mergeCell ref="E81:F82"/>
    <mergeCell ref="G87:G88"/>
    <mergeCell ref="E87:F88"/>
    <mergeCell ref="G92:G94"/>
    <mergeCell ref="E92:F92"/>
    <mergeCell ref="E93:F94"/>
    <mergeCell ref="E99:F99"/>
    <mergeCell ref="E58:F59"/>
    <mergeCell ref="G58:G59"/>
    <mergeCell ref="G63:G65"/>
    <mergeCell ref="E64:F65"/>
    <mergeCell ref="E70:F70"/>
    <mergeCell ref="E90:F90"/>
    <mergeCell ref="I230:I249"/>
    <mergeCell ref="I251:I270"/>
    <mergeCell ref="I115:I134"/>
    <mergeCell ref="I136:I155"/>
    <mergeCell ref="I94:I113"/>
    <mergeCell ref="C143:F143"/>
    <mergeCell ref="C138:F138"/>
    <mergeCell ref="B140:F140"/>
    <mergeCell ref="C141:D141"/>
    <mergeCell ref="E141:F141"/>
    <mergeCell ref="C52:D52"/>
    <mergeCell ref="C51:D51"/>
    <mergeCell ref="C50:D50"/>
    <mergeCell ref="C56:D56"/>
    <mergeCell ref="C57:D57"/>
    <mergeCell ref="C55:F55"/>
    <mergeCell ref="C54:F54"/>
    <mergeCell ref="E51:F51"/>
    <mergeCell ref="E52:F53"/>
    <mergeCell ref="E50:F50"/>
    <mergeCell ref="E56:F56"/>
    <mergeCell ref="E57:F57"/>
    <mergeCell ref="N261:O264"/>
    <mergeCell ref="N266:O270"/>
    <mergeCell ref="L266:M266"/>
    <mergeCell ref="L267:M267"/>
    <mergeCell ref="L268:M268"/>
    <mergeCell ref="J266:K266"/>
    <mergeCell ref="J267:K267"/>
    <mergeCell ref="C58:D58"/>
    <mergeCell ref="C53:D53"/>
    <mergeCell ref="C142:F142"/>
    <mergeCell ref="C110:D110"/>
    <mergeCell ref="C65:D65"/>
    <mergeCell ref="C59:D59"/>
    <mergeCell ref="C60:F60"/>
    <mergeCell ref="C61:D61"/>
    <mergeCell ref="E61:F61"/>
    <mergeCell ref="C62:D62"/>
    <mergeCell ref="E62:F62"/>
    <mergeCell ref="C105:D105"/>
    <mergeCell ref="E105:F105"/>
    <mergeCell ref="C66:F66"/>
    <mergeCell ref="C67:D67"/>
    <mergeCell ref="C64:D64"/>
    <mergeCell ref="C63:D63"/>
    <mergeCell ref="N273:O274"/>
    <mergeCell ref="J279:K279"/>
    <mergeCell ref="J280:K280"/>
    <mergeCell ref="L279:M280"/>
    <mergeCell ref="N279:O280"/>
    <mergeCell ref="N282:O285"/>
    <mergeCell ref="L282:M282"/>
    <mergeCell ref="L283:M283"/>
    <mergeCell ref="J282:K282"/>
    <mergeCell ref="J283:K283"/>
    <mergeCell ref="J284:K284"/>
    <mergeCell ref="J285:K285"/>
    <mergeCell ref="L284:M285"/>
    <mergeCell ref="L277:M277"/>
    <mergeCell ref="J268:K268"/>
    <mergeCell ref="J269:K269"/>
    <mergeCell ref="J270:K270"/>
    <mergeCell ref="L269:M270"/>
    <mergeCell ref="J262:K262"/>
    <mergeCell ref="J265:M265"/>
    <mergeCell ref="J249:K249"/>
    <mergeCell ref="J248:K248"/>
    <mergeCell ref="J247:K247"/>
    <mergeCell ref="J260:M260"/>
    <mergeCell ref="J264:K264"/>
    <mergeCell ref="L263:M264"/>
    <mergeCell ref="J255:K255"/>
    <mergeCell ref="L255:M255"/>
    <mergeCell ref="J256:K256"/>
    <mergeCell ref="J252:K252"/>
    <mergeCell ref="J253:K253"/>
    <mergeCell ref="L252:M253"/>
    <mergeCell ref="N252:O253"/>
    <mergeCell ref="N219:O223"/>
    <mergeCell ref="L231:M232"/>
    <mergeCell ref="N231:O232"/>
    <mergeCell ref="L237:M238"/>
    <mergeCell ref="N237:O238"/>
    <mergeCell ref="L241:M241"/>
    <mergeCell ref="L242:M243"/>
    <mergeCell ref="N240:O243"/>
    <mergeCell ref="N245:O249"/>
    <mergeCell ref="L245:M245"/>
    <mergeCell ref="L246:M246"/>
    <mergeCell ref="L247:M247"/>
    <mergeCell ref="L248:M249"/>
    <mergeCell ref="J240:K240"/>
    <mergeCell ref="J236:K236"/>
    <mergeCell ref="L236:M236"/>
    <mergeCell ref="J235:K235"/>
    <mergeCell ref="N198:O202"/>
    <mergeCell ref="I183:I202"/>
    <mergeCell ref="L205:M206"/>
    <mergeCell ref="N205:O206"/>
    <mergeCell ref="L211:M212"/>
    <mergeCell ref="N211:O212"/>
    <mergeCell ref="I204:I223"/>
    <mergeCell ref="N184:O185"/>
    <mergeCell ref="J184:K184"/>
    <mergeCell ref="J185:K185"/>
    <mergeCell ref="J190:K190"/>
    <mergeCell ref="J191:K191"/>
    <mergeCell ref="L190:M191"/>
    <mergeCell ref="N190:O191"/>
    <mergeCell ref="N193:O196"/>
    <mergeCell ref="L193:M193"/>
    <mergeCell ref="L194:M194"/>
    <mergeCell ref="L195:M196"/>
    <mergeCell ref="J195:K195"/>
    <mergeCell ref="J196:K196"/>
    <mergeCell ref="J217:K217"/>
    <mergeCell ref="L216:M217"/>
    <mergeCell ref="N214:O217"/>
    <mergeCell ref="N163:O164"/>
    <mergeCell ref="J163:K163"/>
    <mergeCell ref="J164:K164"/>
    <mergeCell ref="J170:K170"/>
    <mergeCell ref="L169:M170"/>
    <mergeCell ref="N169:O170"/>
    <mergeCell ref="N172:O175"/>
    <mergeCell ref="L174:M175"/>
    <mergeCell ref="J177:K177"/>
    <mergeCell ref="N177:O181"/>
    <mergeCell ref="L177:M177"/>
    <mergeCell ref="L178:M178"/>
    <mergeCell ref="J176:M176"/>
    <mergeCell ref="J169:K169"/>
    <mergeCell ref="L180:M181"/>
    <mergeCell ref="L179:M179"/>
    <mergeCell ref="J180:K180"/>
    <mergeCell ref="J181:K181"/>
    <mergeCell ref="J205:K205"/>
    <mergeCell ref="J202:K202"/>
    <mergeCell ref="J198:K198"/>
    <mergeCell ref="N146:O149"/>
    <mergeCell ref="L147:M147"/>
    <mergeCell ref="L148:M149"/>
    <mergeCell ref="J148:K148"/>
    <mergeCell ref="J149:K149"/>
    <mergeCell ref="J147:K147"/>
    <mergeCell ref="L151:M151"/>
    <mergeCell ref="L154:M155"/>
    <mergeCell ref="N151:O155"/>
    <mergeCell ref="J155:K155"/>
    <mergeCell ref="J154:K154"/>
    <mergeCell ref="J152:K152"/>
    <mergeCell ref="J151:K151"/>
    <mergeCell ref="J153:K153"/>
    <mergeCell ref="L146:M146"/>
    <mergeCell ref="L153:M153"/>
    <mergeCell ref="N83:O87"/>
    <mergeCell ref="N109:O113"/>
    <mergeCell ref="J112:K112"/>
    <mergeCell ref="L112:M113"/>
    <mergeCell ref="L116:M117"/>
    <mergeCell ref="N116:O117"/>
    <mergeCell ref="J116:K116"/>
    <mergeCell ref="L122:M123"/>
    <mergeCell ref="J123:K123"/>
    <mergeCell ref="N122:O123"/>
    <mergeCell ref="J120:K120"/>
    <mergeCell ref="L120:M120"/>
    <mergeCell ref="J122:K122"/>
    <mergeCell ref="J118:M118"/>
    <mergeCell ref="J121:K121"/>
    <mergeCell ref="L121:M121"/>
    <mergeCell ref="J119:K119"/>
    <mergeCell ref="L101:M102"/>
    <mergeCell ref="L106:M107"/>
    <mergeCell ref="L105:M105"/>
    <mergeCell ref="L104:M104"/>
    <mergeCell ref="J104:K104"/>
    <mergeCell ref="J84:K84"/>
    <mergeCell ref="J101:K101"/>
    <mergeCell ref="N69:O70"/>
    <mergeCell ref="L75:M76"/>
    <mergeCell ref="N75:O76"/>
    <mergeCell ref="J66:K66"/>
    <mergeCell ref="J62:K62"/>
    <mergeCell ref="J61:M61"/>
    <mergeCell ref="J67:M67"/>
    <mergeCell ref="J68:M68"/>
    <mergeCell ref="N78:O81"/>
    <mergeCell ref="J78:K78"/>
    <mergeCell ref="J79:K79"/>
    <mergeCell ref="J80:K80"/>
    <mergeCell ref="L80:M81"/>
    <mergeCell ref="L79:M79"/>
    <mergeCell ref="L78:M78"/>
    <mergeCell ref="N62:O66"/>
    <mergeCell ref="N27:O28"/>
    <mergeCell ref="L33:M34"/>
    <mergeCell ref="N33:O34"/>
    <mergeCell ref="J36:K36"/>
    <mergeCell ref="L36:M36"/>
    <mergeCell ref="L38:M39"/>
    <mergeCell ref="N36:O39"/>
    <mergeCell ref="N41:O45"/>
    <mergeCell ref="J43:K43"/>
    <mergeCell ref="L44:M45"/>
    <mergeCell ref="L43:M43"/>
    <mergeCell ref="L42:M42"/>
    <mergeCell ref="L41:M41"/>
    <mergeCell ref="J27:K27"/>
    <mergeCell ref="L27:M28"/>
    <mergeCell ref="J31:K31"/>
    <mergeCell ref="L31:M31"/>
    <mergeCell ref="N57:O60"/>
    <mergeCell ref="L54:M55"/>
    <mergeCell ref="I47:I66"/>
    <mergeCell ref="L65:M66"/>
    <mergeCell ref="J64:K64"/>
    <mergeCell ref="L62:M62"/>
    <mergeCell ref="L63:M63"/>
    <mergeCell ref="L64:M64"/>
    <mergeCell ref="L86:M87"/>
    <mergeCell ref="I68:I87"/>
    <mergeCell ref="J48:K48"/>
    <mergeCell ref="J47:M47"/>
    <mergeCell ref="J54:K54"/>
    <mergeCell ref="J50:M50"/>
    <mergeCell ref="J53:K53"/>
    <mergeCell ref="L53:M53"/>
    <mergeCell ref="J49:K49"/>
    <mergeCell ref="J70:K70"/>
    <mergeCell ref="L59:M60"/>
    <mergeCell ref="L57:M57"/>
    <mergeCell ref="J57:K57"/>
    <mergeCell ref="L69:M70"/>
    <mergeCell ref="L83:M83"/>
    <mergeCell ref="L84:M84"/>
    <mergeCell ref="J102:K102"/>
    <mergeCell ref="L48:M49"/>
    <mergeCell ref="L95:M96"/>
    <mergeCell ref="J87:K87"/>
    <mergeCell ref="J244:M244"/>
    <mergeCell ref="J250:M250"/>
    <mergeCell ref="J203:M203"/>
    <mergeCell ref="I228:M228"/>
    <mergeCell ref="J229:K229"/>
    <mergeCell ref="J239:M239"/>
    <mergeCell ref="J224:M224"/>
    <mergeCell ref="J225:M225"/>
    <mergeCell ref="J234:K234"/>
    <mergeCell ref="L234:M234"/>
    <mergeCell ref="L235:M235"/>
    <mergeCell ref="J243:K243"/>
    <mergeCell ref="J214:K214"/>
    <mergeCell ref="J215:K215"/>
    <mergeCell ref="J216:K216"/>
    <mergeCell ref="J232:K232"/>
    <mergeCell ref="J237:K237"/>
    <mergeCell ref="J238:K238"/>
    <mergeCell ref="J231:K231"/>
    <mergeCell ref="J212:K212"/>
    <mergeCell ref="J271:M271"/>
    <mergeCell ref="J272:M272"/>
    <mergeCell ref="J208:K208"/>
    <mergeCell ref="L208:M208"/>
    <mergeCell ref="J209:K209"/>
    <mergeCell ref="L209:M209"/>
    <mergeCell ref="L219:M219"/>
    <mergeCell ref="L220:M220"/>
    <mergeCell ref="L221:M221"/>
    <mergeCell ref="L222:M223"/>
    <mergeCell ref="J223:K223"/>
    <mergeCell ref="J222:K222"/>
    <mergeCell ref="J221:K221"/>
    <mergeCell ref="J220:K220"/>
    <mergeCell ref="J219:K219"/>
    <mergeCell ref="L240:M240"/>
    <mergeCell ref="J241:K241"/>
    <mergeCell ref="J242:K242"/>
    <mergeCell ref="L229:M229"/>
    <mergeCell ref="J230:M230"/>
    <mergeCell ref="J233:M233"/>
    <mergeCell ref="J246:K246"/>
    <mergeCell ref="J245:K245"/>
    <mergeCell ref="L215:M215"/>
    <mergeCell ref="N125:O128"/>
    <mergeCell ref="L127:M128"/>
    <mergeCell ref="J131:K131"/>
    <mergeCell ref="J132:K132"/>
    <mergeCell ref="L133:M134"/>
    <mergeCell ref="L132:M132"/>
    <mergeCell ref="L131:M131"/>
    <mergeCell ref="L130:M130"/>
    <mergeCell ref="N130:O134"/>
    <mergeCell ref="J130:K130"/>
    <mergeCell ref="J125:K125"/>
    <mergeCell ref="N137:O138"/>
    <mergeCell ref="J137:K137"/>
    <mergeCell ref="J138:K138"/>
    <mergeCell ref="J143:K143"/>
    <mergeCell ref="J144:K144"/>
    <mergeCell ref="J39:K39"/>
    <mergeCell ref="J55:K55"/>
    <mergeCell ref="J56:M56"/>
    <mergeCell ref="J58:K58"/>
    <mergeCell ref="J45:K45"/>
    <mergeCell ref="J60:K60"/>
    <mergeCell ref="L58:M58"/>
    <mergeCell ref="J59:K59"/>
    <mergeCell ref="J65:K65"/>
    <mergeCell ref="J51:K51"/>
    <mergeCell ref="L51:M51"/>
    <mergeCell ref="J52:K52"/>
    <mergeCell ref="L52:M52"/>
    <mergeCell ref="N54:O55"/>
    <mergeCell ref="L125:M125"/>
    <mergeCell ref="J126:K126"/>
    <mergeCell ref="L126:M126"/>
    <mergeCell ref="J127:K127"/>
    <mergeCell ref="J128:K128"/>
    <mergeCell ref="J294:M294"/>
    <mergeCell ref="J292:M292"/>
    <mergeCell ref="J293:M293"/>
    <mergeCell ref="J286:M286"/>
    <mergeCell ref="L287:M287"/>
    <mergeCell ref="L288:M288"/>
    <mergeCell ref="L289:M289"/>
    <mergeCell ref="J287:K287"/>
    <mergeCell ref="J288:K288"/>
    <mergeCell ref="J289:K289"/>
    <mergeCell ref="L290:M291"/>
    <mergeCell ref="J290:K290"/>
    <mergeCell ref="J291:K291"/>
    <mergeCell ref="N287:O291"/>
    <mergeCell ref="J276:K276"/>
    <mergeCell ref="L276:M276"/>
    <mergeCell ref="J277:K277"/>
    <mergeCell ref="J275:M275"/>
    <mergeCell ref="J278:K278"/>
    <mergeCell ref="L278:M278"/>
    <mergeCell ref="J251:M251"/>
    <mergeCell ref="J254:M254"/>
    <mergeCell ref="J257:K257"/>
    <mergeCell ref="L257:M257"/>
    <mergeCell ref="J281:M281"/>
    <mergeCell ref="L258:M259"/>
    <mergeCell ref="J258:K258"/>
    <mergeCell ref="J259:K259"/>
    <mergeCell ref="L273:M274"/>
    <mergeCell ref="J273:K273"/>
    <mergeCell ref="J274:K274"/>
    <mergeCell ref="L256:M256"/>
    <mergeCell ref="N258:O259"/>
    <mergeCell ref="L261:M261"/>
    <mergeCell ref="L262:M262"/>
    <mergeCell ref="J261:K261"/>
    <mergeCell ref="J263:K263"/>
    <mergeCell ref="B154:B156"/>
    <mergeCell ref="C154:F154"/>
    <mergeCell ref="C155:F155"/>
    <mergeCell ref="C156:F156"/>
    <mergeCell ref="B157:B159"/>
    <mergeCell ref="C157:F157"/>
    <mergeCell ref="C158:F158"/>
    <mergeCell ref="C159:F159"/>
    <mergeCell ref="J226:M226"/>
    <mergeCell ref="J218:M218"/>
    <mergeCell ref="J166:K166"/>
    <mergeCell ref="L166:M166"/>
    <mergeCell ref="J167:K167"/>
    <mergeCell ref="L167:M167"/>
    <mergeCell ref="J187:K187"/>
    <mergeCell ref="L187:M187"/>
    <mergeCell ref="J188:K188"/>
    <mergeCell ref="L188:M188"/>
    <mergeCell ref="L201:M202"/>
    <mergeCell ref="L200:M200"/>
    <mergeCell ref="L199:M199"/>
    <mergeCell ref="L198:M198"/>
    <mergeCell ref="I162:I181"/>
    <mergeCell ref="L214:M214"/>
    <mergeCell ref="J145:M145"/>
    <mergeCell ref="J172:K172"/>
    <mergeCell ref="L172:M172"/>
    <mergeCell ref="J179:K179"/>
    <mergeCell ref="J173:K173"/>
    <mergeCell ref="J156:M156"/>
    <mergeCell ref="J157:M157"/>
    <mergeCell ref="J182:M182"/>
    <mergeCell ref="J197:M197"/>
    <mergeCell ref="J192:M192"/>
    <mergeCell ref="J183:M183"/>
    <mergeCell ref="J186:M186"/>
    <mergeCell ref="L189:M189"/>
    <mergeCell ref="J189:K189"/>
    <mergeCell ref="L184:M185"/>
    <mergeCell ref="J171:M171"/>
    <mergeCell ref="J150:M150"/>
    <mergeCell ref="J178:K178"/>
    <mergeCell ref="L152:M152"/>
    <mergeCell ref="J161:K161"/>
    <mergeCell ref="J158:M158"/>
    <mergeCell ref="I160:M160"/>
    <mergeCell ref="J213:M213"/>
    <mergeCell ref="J204:M204"/>
    <mergeCell ref="J207:M207"/>
    <mergeCell ref="J210:K210"/>
    <mergeCell ref="L210:M210"/>
    <mergeCell ref="C153:D153"/>
    <mergeCell ref="E153:F153"/>
    <mergeCell ref="J211:K211"/>
    <mergeCell ref="L161:M161"/>
    <mergeCell ref="J193:K193"/>
    <mergeCell ref="J194:K194"/>
    <mergeCell ref="J165:M165"/>
    <mergeCell ref="J168:K168"/>
    <mergeCell ref="J206:K206"/>
    <mergeCell ref="L168:M168"/>
    <mergeCell ref="J199:K199"/>
    <mergeCell ref="J200:K200"/>
    <mergeCell ref="J201:K201"/>
    <mergeCell ref="L173:M173"/>
    <mergeCell ref="J174:K174"/>
    <mergeCell ref="J175:K175"/>
    <mergeCell ref="L163:M164"/>
    <mergeCell ref="J162:M162"/>
    <mergeCell ref="C92:D92"/>
    <mergeCell ref="J135:M135"/>
    <mergeCell ref="J136:M136"/>
    <mergeCell ref="L142:M142"/>
    <mergeCell ref="L141:M141"/>
    <mergeCell ref="J133:K133"/>
    <mergeCell ref="J134:K134"/>
    <mergeCell ref="L119:M119"/>
    <mergeCell ref="L143:M144"/>
    <mergeCell ref="J140:K140"/>
    <mergeCell ref="L140:M140"/>
    <mergeCell ref="J141:K141"/>
    <mergeCell ref="J124:M124"/>
    <mergeCell ref="J97:M97"/>
    <mergeCell ref="L137:M138"/>
    <mergeCell ref="J109:K109"/>
    <mergeCell ref="J94:M94"/>
    <mergeCell ref="J105:K105"/>
    <mergeCell ref="J96:K96"/>
    <mergeCell ref="J95:K95"/>
    <mergeCell ref="L110:M110"/>
    <mergeCell ref="L109:M109"/>
    <mergeCell ref="J111:K111"/>
    <mergeCell ref="L111:M111"/>
    <mergeCell ref="B121:B123"/>
    <mergeCell ref="J110:K110"/>
    <mergeCell ref="J93:K93"/>
    <mergeCell ref="C131:F131"/>
    <mergeCell ref="C132:F132"/>
    <mergeCell ref="C144:F144"/>
    <mergeCell ref="C146:F146"/>
    <mergeCell ref="B142:B144"/>
    <mergeCell ref="B145:B147"/>
    <mergeCell ref="C147:F147"/>
    <mergeCell ref="C145:F145"/>
    <mergeCell ref="J146:K146"/>
    <mergeCell ref="B124:B126"/>
    <mergeCell ref="B136:B138"/>
    <mergeCell ref="B133:B135"/>
    <mergeCell ref="B130:B132"/>
    <mergeCell ref="B118:B120"/>
    <mergeCell ref="C117:D117"/>
    <mergeCell ref="E117:F117"/>
    <mergeCell ref="C118:F118"/>
    <mergeCell ref="C108:D108"/>
    <mergeCell ref="C109:D109"/>
    <mergeCell ref="J114:M114"/>
    <mergeCell ref="J115:M115"/>
    <mergeCell ref="J90:M90"/>
    <mergeCell ref="J108:M108"/>
    <mergeCell ref="C84:F84"/>
    <mergeCell ref="C85:D85"/>
    <mergeCell ref="E85:F85"/>
    <mergeCell ref="C86:D86"/>
    <mergeCell ref="E86:F86"/>
    <mergeCell ref="I92:M92"/>
    <mergeCell ref="J139:M139"/>
    <mergeCell ref="C104:D104"/>
    <mergeCell ref="E104:F104"/>
    <mergeCell ref="E108:F108"/>
    <mergeCell ref="E109:F109"/>
    <mergeCell ref="E110:F111"/>
    <mergeCell ref="C97:D97"/>
    <mergeCell ref="C87:D87"/>
    <mergeCell ref="C88:D88"/>
    <mergeCell ref="C114:F114"/>
    <mergeCell ref="B128:F128"/>
    <mergeCell ref="J106:K106"/>
    <mergeCell ref="J107:K107"/>
    <mergeCell ref="C119:F119"/>
    <mergeCell ref="C120:F120"/>
    <mergeCell ref="C122:F122"/>
    <mergeCell ref="J142:K142"/>
    <mergeCell ref="J129:M129"/>
    <mergeCell ref="C101:D101"/>
    <mergeCell ref="C99:D99"/>
    <mergeCell ref="C94:D94"/>
    <mergeCell ref="L93:M93"/>
    <mergeCell ref="C89:F89"/>
    <mergeCell ref="C90:D90"/>
    <mergeCell ref="J89:M89"/>
    <mergeCell ref="C113:F113"/>
    <mergeCell ref="J100:K100"/>
    <mergeCell ref="L100:M100"/>
    <mergeCell ref="J113:K113"/>
    <mergeCell ref="J103:M103"/>
    <mergeCell ref="J117:K117"/>
    <mergeCell ref="J98:K98"/>
    <mergeCell ref="L98:M98"/>
    <mergeCell ref="J99:K99"/>
    <mergeCell ref="L99:M99"/>
    <mergeCell ref="C106:D106"/>
    <mergeCell ref="E106:F106"/>
    <mergeCell ref="C107:D107"/>
    <mergeCell ref="E107:F107"/>
    <mergeCell ref="C103:F103"/>
    <mergeCell ref="C72:D72"/>
    <mergeCell ref="C73:D73"/>
    <mergeCell ref="E76:F76"/>
    <mergeCell ref="C77:D77"/>
    <mergeCell ref="E77:F77"/>
    <mergeCell ref="C78:D78"/>
    <mergeCell ref="E78:F78"/>
    <mergeCell ref="C83:F83"/>
    <mergeCell ref="C82:D82"/>
    <mergeCell ref="C81:D81"/>
    <mergeCell ref="E79:F79"/>
    <mergeCell ref="E80:F80"/>
    <mergeCell ref="C79:D79"/>
    <mergeCell ref="C80:D80"/>
    <mergeCell ref="C74:F74"/>
    <mergeCell ref="C75:D75"/>
    <mergeCell ref="E75:F75"/>
    <mergeCell ref="C76:D76"/>
    <mergeCell ref="E67:F67"/>
    <mergeCell ref="C70:D70"/>
    <mergeCell ref="J88:M88"/>
    <mergeCell ref="J75:K75"/>
    <mergeCell ref="J76:K76"/>
    <mergeCell ref="J71:M71"/>
    <mergeCell ref="J74:K74"/>
    <mergeCell ref="L74:M74"/>
    <mergeCell ref="J81:K81"/>
    <mergeCell ref="J72:K72"/>
    <mergeCell ref="L72:M72"/>
    <mergeCell ref="J73:K73"/>
    <mergeCell ref="L73:M73"/>
    <mergeCell ref="J83:K83"/>
    <mergeCell ref="J77:M77"/>
    <mergeCell ref="J85:K85"/>
    <mergeCell ref="L85:M85"/>
    <mergeCell ref="J86:K86"/>
    <mergeCell ref="J82:M82"/>
    <mergeCell ref="J69:K69"/>
    <mergeCell ref="C68:D68"/>
    <mergeCell ref="E68:F68"/>
    <mergeCell ref="C69:D69"/>
    <mergeCell ref="E69:F69"/>
    <mergeCell ref="B2:D2"/>
    <mergeCell ref="B6:E6"/>
    <mergeCell ref="B9:E9"/>
    <mergeCell ref="B10:E10"/>
    <mergeCell ref="B5:E5"/>
    <mergeCell ref="B19:E19"/>
    <mergeCell ref="B20:E20"/>
    <mergeCell ref="E34:F34"/>
    <mergeCell ref="E35:F36"/>
    <mergeCell ref="B26:B53"/>
    <mergeCell ref="B24:F24"/>
    <mergeCell ref="C33:D33"/>
    <mergeCell ref="C35:D35"/>
    <mergeCell ref="C36:D36"/>
    <mergeCell ref="E33:F33"/>
    <mergeCell ref="C25:D25"/>
    <mergeCell ref="C27:D27"/>
    <mergeCell ref="C28:D28"/>
    <mergeCell ref="E27:F27"/>
    <mergeCell ref="C31:F31"/>
    <mergeCell ref="E25:F25"/>
    <mergeCell ref="E28:F28"/>
    <mergeCell ref="C46:D46"/>
    <mergeCell ref="E39:F39"/>
    <mergeCell ref="E48:F48"/>
    <mergeCell ref="E49:F49"/>
    <mergeCell ref="C48:D48"/>
    <mergeCell ref="C49:D49"/>
    <mergeCell ref="J44:K44"/>
    <mergeCell ref="E40:F40"/>
    <mergeCell ref="J40:M40"/>
    <mergeCell ref="L5:M5"/>
    <mergeCell ref="B7:M8"/>
    <mergeCell ref="C29:D29"/>
    <mergeCell ref="C32:D32"/>
    <mergeCell ref="E32:F32"/>
    <mergeCell ref="L25:M25"/>
    <mergeCell ref="B16:E16"/>
    <mergeCell ref="B17:E17"/>
    <mergeCell ref="B18:E18"/>
    <mergeCell ref="J38:K38"/>
    <mergeCell ref="J42:K42"/>
    <mergeCell ref="J41:K41"/>
    <mergeCell ref="C40:D40"/>
    <mergeCell ref="C47:D47"/>
    <mergeCell ref="C37:F37"/>
    <mergeCell ref="C38:D38"/>
    <mergeCell ref="E38:F38"/>
    <mergeCell ref="C44:D44"/>
    <mergeCell ref="C45:F45"/>
    <mergeCell ref="E41:F41"/>
    <mergeCell ref="J46:M46"/>
    <mergeCell ref="J28:K28"/>
    <mergeCell ref="C39:D39"/>
    <mergeCell ref="I26:I45"/>
    <mergeCell ref="J32:K32"/>
    <mergeCell ref="L32:M32"/>
    <mergeCell ref="J33:K33"/>
    <mergeCell ref="J35:M35"/>
    <mergeCell ref="J37:K37"/>
    <mergeCell ref="L37:M37"/>
    <mergeCell ref="J30:K30"/>
    <mergeCell ref="L30:M30"/>
    <mergeCell ref="B116:F116"/>
    <mergeCell ref="C137:F137"/>
    <mergeCell ref="F5:G5"/>
    <mergeCell ref="H5:I5"/>
    <mergeCell ref="C43:D43"/>
    <mergeCell ref="C41:D41"/>
    <mergeCell ref="C34:D34"/>
    <mergeCell ref="B11:E11"/>
    <mergeCell ref="B12:E12"/>
    <mergeCell ref="B13:E13"/>
    <mergeCell ref="C26:F26"/>
    <mergeCell ref="C30:D30"/>
    <mergeCell ref="G34:G36"/>
    <mergeCell ref="G29:G30"/>
    <mergeCell ref="E29:F30"/>
    <mergeCell ref="E46:F46"/>
    <mergeCell ref="B14:M15"/>
    <mergeCell ref="J26:M26"/>
    <mergeCell ref="I24:M24"/>
    <mergeCell ref="J25:K25"/>
    <mergeCell ref="J29:M29"/>
    <mergeCell ref="E47:F47"/>
    <mergeCell ref="J5:K5"/>
    <mergeCell ref="J34:K34"/>
    <mergeCell ref="B152:F152"/>
    <mergeCell ref="C129:D129"/>
    <mergeCell ref="E129:F129"/>
    <mergeCell ref="C130:F130"/>
    <mergeCell ref="C133:F133"/>
    <mergeCell ref="C136:F136"/>
    <mergeCell ref="C91:D91"/>
    <mergeCell ref="E91:F91"/>
    <mergeCell ref="C98:D98"/>
    <mergeCell ref="E98:F98"/>
    <mergeCell ref="C95:F95"/>
    <mergeCell ref="C96:D96"/>
    <mergeCell ref="E96:F96"/>
    <mergeCell ref="C102:D102"/>
    <mergeCell ref="E97:F97"/>
    <mergeCell ref="C111:D111"/>
    <mergeCell ref="C93:D93"/>
    <mergeCell ref="C134:F134"/>
    <mergeCell ref="C124:F124"/>
    <mergeCell ref="C125:F125"/>
    <mergeCell ref="C126:F126"/>
    <mergeCell ref="C135:F135"/>
    <mergeCell ref="C121:F121"/>
    <mergeCell ref="C123:F123"/>
    <mergeCell ref="C112:F112"/>
    <mergeCell ref="B172:B174"/>
    <mergeCell ref="C172:F172"/>
    <mergeCell ref="C173:F173"/>
    <mergeCell ref="C174:F174"/>
    <mergeCell ref="C148:F148"/>
    <mergeCell ref="C168:F168"/>
    <mergeCell ref="B169:B171"/>
    <mergeCell ref="C169:F169"/>
    <mergeCell ref="C170:F170"/>
    <mergeCell ref="C171:F171"/>
    <mergeCell ref="C149:F149"/>
    <mergeCell ref="C150:F150"/>
    <mergeCell ref="B148:B150"/>
    <mergeCell ref="B160:B162"/>
    <mergeCell ref="C160:F160"/>
    <mergeCell ref="C161:F161"/>
    <mergeCell ref="C162:F162"/>
    <mergeCell ref="B164:F164"/>
    <mergeCell ref="C165:D165"/>
    <mergeCell ref="E165:F165"/>
    <mergeCell ref="B166:B168"/>
    <mergeCell ref="C166:F166"/>
    <mergeCell ref="C167:F167"/>
    <mergeCell ref="B22:C22"/>
    <mergeCell ref="B55:B82"/>
    <mergeCell ref="B84:B111"/>
    <mergeCell ref="N95:O96"/>
    <mergeCell ref="N101:O102"/>
    <mergeCell ref="N104:O107"/>
    <mergeCell ref="N143:O144"/>
    <mergeCell ref="E63:F63"/>
    <mergeCell ref="C42:D42"/>
    <mergeCell ref="E42:F42"/>
    <mergeCell ref="C71:D71"/>
    <mergeCell ref="E71:F71"/>
    <mergeCell ref="C100:D100"/>
    <mergeCell ref="E100:F100"/>
    <mergeCell ref="E101:F102"/>
    <mergeCell ref="G99:G102"/>
    <mergeCell ref="E72:F73"/>
    <mergeCell ref="G70:G73"/>
    <mergeCell ref="E43:F44"/>
    <mergeCell ref="G41:G44"/>
    <mergeCell ref="G49:H53"/>
    <mergeCell ref="G78:H82"/>
    <mergeCell ref="G107:H111"/>
    <mergeCell ref="N48:O49"/>
  </mergeCells>
  <hyperlinks>
    <hyperlink ref="B3" location="Content!A1" display="Content (Inhaltsverzeichnis)" xr:uid="{00000000-0004-0000-0B00-000000000000}"/>
  </hyperlinks>
  <pageMargins left="0.7" right="0.7" top="0.78740157499999996" bottom="0.78740157499999996"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9"/>
  <dimension ref="A1:Z234"/>
  <sheetViews>
    <sheetView showGridLines="0" workbookViewId="0">
      <pane ySplit="3" topLeftCell="A4" activePane="bottomLeft" state="frozen"/>
      <selection pane="bottomLeft" activeCell="J19" sqref="J19"/>
    </sheetView>
  </sheetViews>
  <sheetFormatPr baseColWidth="10" defaultRowHeight="15" x14ac:dyDescent="0.25"/>
  <cols>
    <col min="1" max="1" width="3.28515625" customWidth="1"/>
    <col min="3" max="3" width="14.28515625" customWidth="1"/>
    <col min="4" max="4" width="14.140625" customWidth="1"/>
    <col min="5" max="5" width="17.85546875" customWidth="1"/>
    <col min="6" max="6" width="15.85546875" customWidth="1"/>
    <col min="7" max="7" width="11.85546875" customWidth="1"/>
    <col min="8" max="8" width="7.85546875" customWidth="1"/>
    <col min="9" max="9" width="8.85546875" customWidth="1"/>
    <col min="10" max="10" width="9.5703125" customWidth="1"/>
    <col min="11" max="11" width="15" customWidth="1"/>
    <col min="12" max="13" width="15.5703125" customWidth="1"/>
    <col min="14" max="14" width="11.28515625" customWidth="1"/>
    <col min="15" max="15" width="12.5703125" customWidth="1"/>
  </cols>
  <sheetData>
    <row r="1" spans="1:18" s="64" customFormat="1" ht="8.25" customHeight="1" x14ac:dyDescent="0.2">
      <c r="A1" s="198"/>
      <c r="B1" s="29"/>
      <c r="C1" s="29"/>
      <c r="D1" s="29"/>
      <c r="E1" s="29"/>
      <c r="F1" s="29"/>
      <c r="G1" s="29"/>
      <c r="H1" s="29"/>
      <c r="I1" s="29"/>
      <c r="J1" s="29"/>
      <c r="K1" s="29"/>
      <c r="L1" s="29"/>
      <c r="M1" s="29"/>
      <c r="N1" s="29"/>
      <c r="O1" s="29"/>
      <c r="P1" s="29"/>
      <c r="Q1" s="29"/>
      <c r="R1" s="29"/>
    </row>
    <row r="2" spans="1:18" s="64" customFormat="1" ht="47.25" customHeight="1" x14ac:dyDescent="0.2">
      <c r="B2" s="1202" t="s">
        <v>2576</v>
      </c>
      <c r="C2" s="1202"/>
      <c r="D2" s="1202"/>
      <c r="E2" s="381"/>
      <c r="F2" s="381"/>
      <c r="G2" s="381"/>
      <c r="H2" s="381"/>
      <c r="I2" s="381"/>
      <c r="J2" s="381"/>
      <c r="K2" s="381"/>
      <c r="L2" s="381"/>
      <c r="M2" s="381"/>
      <c r="N2" s="381"/>
      <c r="O2" s="381"/>
      <c r="P2" s="381"/>
      <c r="Q2" s="381"/>
      <c r="R2" s="381"/>
    </row>
    <row r="3" spans="1:18" s="1" customFormat="1" ht="22.5" customHeight="1" x14ac:dyDescent="0.25">
      <c r="B3" s="408" t="s">
        <v>1170</v>
      </c>
      <c r="C3"/>
      <c r="D3"/>
      <c r="E3"/>
      <c r="F3" s="382"/>
      <c r="G3" s="382"/>
      <c r="H3" s="382"/>
      <c r="I3" s="382"/>
      <c r="J3" s="382"/>
      <c r="K3" s="382"/>
      <c r="L3" s="382"/>
      <c r="M3" s="382"/>
      <c r="N3" s="382"/>
      <c r="O3" s="382"/>
      <c r="P3"/>
      <c r="Q3"/>
      <c r="R3"/>
    </row>
    <row r="5" spans="1:18" ht="42.75" customHeight="1" x14ac:dyDescent="0.25">
      <c r="B5" s="2239" t="s">
        <v>2590</v>
      </c>
      <c r="C5" s="2239"/>
      <c r="D5" s="2239"/>
      <c r="E5" s="2239"/>
      <c r="F5" s="2240" t="s">
        <v>2579</v>
      </c>
      <c r="G5" s="2241"/>
      <c r="H5" s="2190" t="s">
        <v>2580</v>
      </c>
      <c r="I5" s="2242"/>
      <c r="J5" s="2240" t="s">
        <v>2581</v>
      </c>
      <c r="K5" s="2241"/>
      <c r="L5" s="1831" t="s">
        <v>2582</v>
      </c>
      <c r="M5" s="2217"/>
      <c r="N5" s="1831" t="s">
        <v>2583</v>
      </c>
      <c r="O5" s="2217"/>
      <c r="P5" s="1831" t="s">
        <v>2584</v>
      </c>
      <c r="Q5" s="2217"/>
    </row>
    <row r="6" spans="1:18" x14ac:dyDescent="0.25">
      <c r="B6" s="758"/>
      <c r="C6" s="759"/>
      <c r="D6" s="759"/>
      <c r="E6" s="759"/>
      <c r="F6" s="759"/>
      <c r="G6" s="759"/>
      <c r="H6" s="759"/>
      <c r="I6" s="759"/>
      <c r="J6" s="759"/>
      <c r="K6" s="759"/>
      <c r="L6" s="759"/>
      <c r="M6" s="759"/>
      <c r="N6" s="759"/>
      <c r="O6" s="759"/>
      <c r="P6" s="759"/>
      <c r="Q6" s="760"/>
    </row>
    <row r="7" spans="1:18" ht="28.5" customHeight="1" x14ac:dyDescent="0.25">
      <c r="B7" s="2258" t="s">
        <v>2585</v>
      </c>
      <c r="C7" s="2259"/>
      <c r="D7" s="2259"/>
      <c r="E7" s="2259"/>
      <c r="F7" s="2260">
        <v>84</v>
      </c>
      <c r="G7" s="2261"/>
      <c r="H7" s="2260">
        <v>84</v>
      </c>
      <c r="I7" s="2261"/>
      <c r="J7" s="2262">
        <v>81</v>
      </c>
      <c r="K7" s="2263"/>
      <c r="L7" s="2264">
        <v>79</v>
      </c>
      <c r="M7" s="2265"/>
      <c r="N7" s="2266">
        <f>L12</f>
        <v>75</v>
      </c>
      <c r="O7" s="2267"/>
      <c r="P7" s="2268">
        <f>SUM(F7:N7)</f>
        <v>403</v>
      </c>
      <c r="Q7" s="2268"/>
    </row>
    <row r="8" spans="1:18" ht="29.1" customHeight="1" x14ac:dyDescent="0.25">
      <c r="B8" s="2251" t="s">
        <v>2586</v>
      </c>
      <c r="C8" s="2252"/>
      <c r="D8" s="2252"/>
      <c r="E8" s="2252"/>
      <c r="F8" s="2269" t="s">
        <v>2151</v>
      </c>
      <c r="G8" s="2270"/>
      <c r="H8" s="2271">
        <v>0</v>
      </c>
      <c r="I8" s="2272"/>
      <c r="J8" s="2271">
        <v>1</v>
      </c>
      <c r="K8" s="2272"/>
      <c r="L8" s="2273">
        <v>1</v>
      </c>
      <c r="M8" s="2274"/>
      <c r="N8" s="2273">
        <v>2</v>
      </c>
      <c r="O8" s="2274"/>
      <c r="P8" s="2268">
        <f>SUM(F8:N8)</f>
        <v>4</v>
      </c>
      <c r="Q8" s="2268"/>
    </row>
    <row r="9" spans="1:18" ht="29.1" customHeight="1" x14ac:dyDescent="0.25">
      <c r="B9" s="2251" t="s">
        <v>2587</v>
      </c>
      <c r="C9" s="2252"/>
      <c r="D9" s="2252"/>
      <c r="E9" s="2252"/>
      <c r="F9" s="2269" t="s">
        <v>2151</v>
      </c>
      <c r="G9" s="2270"/>
      <c r="H9" s="2271">
        <v>1</v>
      </c>
      <c r="I9" s="2272"/>
      <c r="J9" s="2271">
        <v>0</v>
      </c>
      <c r="K9" s="2272"/>
      <c r="L9" s="2273">
        <v>1</v>
      </c>
      <c r="M9" s="2274"/>
      <c r="N9" s="2273">
        <v>0</v>
      </c>
      <c r="O9" s="2274"/>
      <c r="P9" s="2268">
        <f>SUM(F9:N9)</f>
        <v>2</v>
      </c>
      <c r="Q9" s="2268"/>
    </row>
    <row r="10" spans="1:18" ht="29.1" customHeight="1" x14ac:dyDescent="0.25">
      <c r="B10" s="2251" t="s">
        <v>2588</v>
      </c>
      <c r="C10" s="2252"/>
      <c r="D10" s="2252"/>
      <c r="E10" s="2252"/>
      <c r="F10" s="2269" t="s">
        <v>2151</v>
      </c>
      <c r="G10" s="2270"/>
      <c r="H10" s="2281">
        <v>2</v>
      </c>
      <c r="I10" s="2282"/>
      <c r="J10" s="2281">
        <v>1</v>
      </c>
      <c r="K10" s="2282"/>
      <c r="L10" s="2273">
        <v>2</v>
      </c>
      <c r="M10" s="2274"/>
      <c r="N10" s="2273">
        <v>3</v>
      </c>
      <c r="O10" s="2274"/>
      <c r="P10" s="2268">
        <f>SUM(F10:N10)</f>
        <v>8</v>
      </c>
      <c r="Q10" s="2268"/>
    </row>
    <row r="11" spans="1:18" ht="4.5" customHeight="1" x14ac:dyDescent="0.25">
      <c r="B11" s="738"/>
      <c r="C11" s="739"/>
      <c r="D11" s="739"/>
      <c r="E11" s="739"/>
      <c r="F11" s="793"/>
      <c r="G11" s="793"/>
      <c r="H11" s="793"/>
      <c r="I11" s="793"/>
      <c r="J11" s="793"/>
      <c r="K11" s="793"/>
      <c r="L11" s="793"/>
      <c r="M11" s="793"/>
      <c r="N11" s="793"/>
      <c r="O11" s="793"/>
      <c r="P11" s="793"/>
      <c r="Q11" s="793"/>
    </row>
    <row r="12" spans="1:18" ht="30" customHeight="1" x14ac:dyDescent="0.25">
      <c r="B12" s="2275" t="s">
        <v>2589</v>
      </c>
      <c r="C12" s="2276"/>
      <c r="D12" s="2276"/>
      <c r="E12" s="2276"/>
      <c r="F12" s="2260">
        <v>84</v>
      </c>
      <c r="G12" s="2261"/>
      <c r="H12" s="2277">
        <v>81</v>
      </c>
      <c r="I12" s="2278"/>
      <c r="J12" s="2264">
        <f>J7-J8-J9-J10</f>
        <v>79</v>
      </c>
      <c r="K12" s="2265"/>
      <c r="L12" s="2279">
        <f>L7-L8-L9-L10</f>
        <v>75</v>
      </c>
      <c r="M12" s="2280"/>
      <c r="N12" s="2273">
        <f>N7-N8-N9-N10</f>
        <v>70</v>
      </c>
      <c r="O12" s="2274"/>
      <c r="P12" s="2281">
        <f>SUM(F12:N12)</f>
        <v>389</v>
      </c>
      <c r="Q12" s="2282"/>
    </row>
    <row r="13" spans="1:18" ht="26.25" customHeight="1" x14ac:dyDescent="0.25">
      <c r="B13" s="2246" t="s">
        <v>2591</v>
      </c>
      <c r="C13" s="2247"/>
      <c r="D13" s="2247"/>
      <c r="E13" s="2247"/>
      <c r="F13" s="2247"/>
      <c r="G13" s="2247"/>
      <c r="H13" s="2247"/>
      <c r="I13" s="2247"/>
      <c r="J13" s="2247"/>
      <c r="K13" s="2247"/>
      <c r="L13" s="2247"/>
      <c r="M13" s="2247"/>
      <c r="N13" s="2247"/>
      <c r="O13" s="2247"/>
      <c r="P13" s="2247"/>
      <c r="Q13" s="2248"/>
    </row>
    <row r="14" spans="1:18" s="112" customFormat="1" ht="29.1" customHeight="1" x14ac:dyDescent="0.25">
      <c r="B14" s="2249" t="s">
        <v>2592</v>
      </c>
      <c r="C14" s="2250"/>
      <c r="D14" s="2250"/>
      <c r="E14" s="2250"/>
      <c r="F14" s="776">
        <v>84</v>
      </c>
      <c r="G14" s="754">
        <v>1</v>
      </c>
      <c r="H14" s="740">
        <v>72</v>
      </c>
      <c r="I14" s="754">
        <f>H14/H12</f>
        <v>0.88888888888888884</v>
      </c>
      <c r="J14" s="740">
        <v>48</v>
      </c>
      <c r="K14" s="754">
        <v>0.61499999999999999</v>
      </c>
      <c r="L14" s="786">
        <v>38</v>
      </c>
      <c r="M14" s="783">
        <f>L14/$L$12</f>
        <v>0.50666666666666671</v>
      </c>
      <c r="N14" s="786">
        <v>28</v>
      </c>
      <c r="O14" s="783">
        <f>N14/$N$12</f>
        <v>0.4</v>
      </c>
      <c r="P14" s="741">
        <f>F14+H14+J14+L14+N14</f>
        <v>270</v>
      </c>
      <c r="Q14" s="742">
        <f>P14/P12</f>
        <v>0.6940874035989717</v>
      </c>
    </row>
    <row r="15" spans="1:18" ht="24.75" customHeight="1" x14ac:dyDescent="0.25">
      <c r="B15" s="2251" t="s">
        <v>2593</v>
      </c>
      <c r="C15" s="2252"/>
      <c r="D15" s="2252"/>
      <c r="E15" s="2252"/>
      <c r="F15" s="785" t="s">
        <v>2151</v>
      </c>
      <c r="G15" s="785" t="s">
        <v>2151</v>
      </c>
      <c r="H15" s="740">
        <v>1</v>
      </c>
      <c r="I15" s="754">
        <f>H15/H12</f>
        <v>1.2345679012345678E-2</v>
      </c>
      <c r="J15" s="740">
        <v>5</v>
      </c>
      <c r="K15" s="754">
        <v>6.4000000000000001E-2</v>
      </c>
      <c r="L15" s="786">
        <v>2</v>
      </c>
      <c r="M15" s="783">
        <f t="shared" ref="M15:M16" si="0">L15/$L$12</f>
        <v>2.6666666666666668E-2</v>
      </c>
      <c r="N15" s="786">
        <v>1</v>
      </c>
      <c r="O15" s="783">
        <f t="shared" ref="O15:O16" si="1">N15/$N$12</f>
        <v>1.4285714285714285E-2</v>
      </c>
      <c r="P15" s="741">
        <f>H15+J15+L15+N15</f>
        <v>9</v>
      </c>
      <c r="Q15" s="742">
        <f>P15/P12</f>
        <v>2.313624678663239E-2</v>
      </c>
    </row>
    <row r="16" spans="1:18" ht="26.25" customHeight="1" x14ac:dyDescent="0.25">
      <c r="B16" s="2251" t="s">
        <v>2594</v>
      </c>
      <c r="C16" s="2252"/>
      <c r="D16" s="2252"/>
      <c r="E16" s="2252"/>
      <c r="F16" s="785" t="s">
        <v>2151</v>
      </c>
      <c r="G16" s="785" t="s">
        <v>2151</v>
      </c>
      <c r="H16" s="740">
        <v>8</v>
      </c>
      <c r="I16" s="754">
        <f>H16/H12</f>
        <v>9.8765432098765427E-2</v>
      </c>
      <c r="J16" s="740">
        <v>25</v>
      </c>
      <c r="K16" s="754">
        <v>0.32100000000000001</v>
      </c>
      <c r="L16" s="786">
        <v>35</v>
      </c>
      <c r="M16" s="783">
        <f t="shared" si="0"/>
        <v>0.46666666666666667</v>
      </c>
      <c r="N16" s="786">
        <v>41</v>
      </c>
      <c r="O16" s="783">
        <f t="shared" si="1"/>
        <v>0.58571428571428574</v>
      </c>
      <c r="P16" s="741">
        <f>H16+J16+L16+N16</f>
        <v>109</v>
      </c>
      <c r="Q16" s="742">
        <f>P16/P12</f>
        <v>0.28020565552699228</v>
      </c>
    </row>
    <row r="17" spans="2:26" ht="15.75" thickBot="1" x14ac:dyDescent="0.3"/>
    <row r="18" spans="2:26" ht="58.5" customHeight="1" thickBot="1" x14ac:dyDescent="0.3">
      <c r="B18" s="2253" t="s">
        <v>2577</v>
      </c>
      <c r="C18" s="2254"/>
      <c r="D18" s="2254"/>
      <c r="E18" s="2254"/>
      <c r="F18" s="2254"/>
      <c r="G18" s="2254"/>
      <c r="H18" s="2254"/>
      <c r="I18" s="2254"/>
      <c r="J18" s="2254"/>
      <c r="K18" s="2254"/>
      <c r="L18" s="2254"/>
      <c r="M18" s="2255"/>
    </row>
    <row r="19" spans="2:26" ht="15.75" thickBot="1" x14ac:dyDescent="0.3"/>
    <row r="20" spans="2:26" ht="23.25" customHeight="1" thickBot="1" x14ac:dyDescent="0.3">
      <c r="B20" s="2149" t="s">
        <v>2651</v>
      </c>
      <c r="C20" s="2150"/>
      <c r="D20" s="817">
        <f>'General overview'!F36</f>
        <v>90</v>
      </c>
      <c r="E20" s="816" t="s">
        <v>2650</v>
      </c>
      <c r="G20" s="818" t="s">
        <v>2741</v>
      </c>
      <c r="H20" s="817">
        <f>'General overview'!L36</f>
        <v>90</v>
      </c>
      <c r="I20" s="819" t="s">
        <v>2652</v>
      </c>
      <c r="K20" s="818" t="s">
        <v>2653</v>
      </c>
      <c r="L20" s="817">
        <f>'General overview'!S36</f>
        <v>90</v>
      </c>
      <c r="M20" s="816" t="s">
        <v>2652</v>
      </c>
      <c r="O20" s="818" t="s">
        <v>2654</v>
      </c>
      <c r="P20" s="817">
        <f>'General overview'!X36</f>
        <v>90</v>
      </c>
      <c r="Q20" s="819" t="s">
        <v>2650</v>
      </c>
    </row>
    <row r="21" spans="2:26" ht="15.75" thickBot="1" x14ac:dyDescent="0.3"/>
    <row r="22" spans="2:26" ht="36.950000000000003" customHeight="1" thickBot="1" x14ac:dyDescent="0.3">
      <c r="B22" s="1984" t="s">
        <v>2152</v>
      </c>
      <c r="C22" s="1985"/>
      <c r="D22" s="1985"/>
      <c r="E22" s="1985"/>
      <c r="F22" s="1986"/>
      <c r="G22" s="736"/>
      <c r="I22" s="1984" t="s">
        <v>1814</v>
      </c>
      <c r="J22" s="1985"/>
      <c r="K22" s="1985"/>
      <c r="L22" s="1985"/>
      <c r="M22" s="1986"/>
      <c r="N22" s="736"/>
      <c r="O22" s="736"/>
    </row>
    <row r="23" spans="2:26" ht="36.950000000000003" customHeight="1" thickBot="1" x14ac:dyDescent="0.3">
      <c r="B23" s="726" t="s">
        <v>1420</v>
      </c>
      <c r="C23" s="1317" t="s">
        <v>1412</v>
      </c>
      <c r="D23" s="1319"/>
      <c r="E23" s="1317" t="s">
        <v>1783</v>
      </c>
      <c r="F23" s="2181"/>
      <c r="G23" s="725"/>
      <c r="I23" s="726" t="s">
        <v>1420</v>
      </c>
      <c r="J23" s="1317" t="s">
        <v>1412</v>
      </c>
      <c r="K23" s="1319"/>
      <c r="L23" s="1317" t="s">
        <v>1783</v>
      </c>
      <c r="M23" s="2181"/>
      <c r="N23" s="778"/>
      <c r="O23" s="778"/>
    </row>
    <row r="24" spans="2:26" ht="36.950000000000003" customHeight="1" thickBot="1" x14ac:dyDescent="0.3">
      <c r="B24" s="731" t="s">
        <v>929</v>
      </c>
      <c r="C24" s="2243" t="s">
        <v>2596</v>
      </c>
      <c r="D24" s="2244"/>
      <c r="E24" s="2244"/>
      <c r="F24" s="2245"/>
      <c r="G24" s="268"/>
      <c r="I24" s="731" t="s">
        <v>929</v>
      </c>
      <c r="J24" s="2243" t="s">
        <v>2596</v>
      </c>
      <c r="K24" s="2244"/>
      <c r="L24" s="2244"/>
      <c r="M24" s="2245"/>
      <c r="N24" s="779"/>
      <c r="O24" s="779"/>
    </row>
    <row r="25" spans="2:26" ht="36" customHeight="1" thickBot="1" x14ac:dyDescent="0.3">
      <c r="B25" s="777" t="s">
        <v>931</v>
      </c>
      <c r="C25" s="2256" t="s">
        <v>2572</v>
      </c>
      <c r="D25" s="2079"/>
      <c r="E25" s="2079"/>
      <c r="F25" s="2257"/>
      <c r="G25" s="725"/>
      <c r="I25" s="731" t="s">
        <v>930</v>
      </c>
      <c r="J25" s="2170" t="s">
        <v>2160</v>
      </c>
      <c r="K25" s="2171"/>
      <c r="L25" s="2171"/>
      <c r="M25" s="2172"/>
      <c r="N25" s="779"/>
      <c r="O25" s="779"/>
      <c r="R25" s="211"/>
      <c r="S25" s="211"/>
      <c r="T25" s="211"/>
      <c r="U25" s="211"/>
      <c r="W25" s="727"/>
      <c r="X25" s="727"/>
      <c r="Y25" s="727"/>
      <c r="Z25" s="727"/>
    </row>
    <row r="26" spans="2:26" ht="36.950000000000003" customHeight="1" thickBot="1" x14ac:dyDescent="0.3">
      <c r="B26" s="731" t="s">
        <v>933</v>
      </c>
      <c r="C26" s="2256" t="s">
        <v>2455</v>
      </c>
      <c r="D26" s="2079"/>
      <c r="E26" s="2079"/>
      <c r="F26" s="2257"/>
      <c r="G26" s="725"/>
      <c r="H26" s="211"/>
      <c r="I26" s="777" t="s">
        <v>931</v>
      </c>
      <c r="J26" s="2285" t="s">
        <v>2161</v>
      </c>
      <c r="K26" s="2286"/>
      <c r="L26" s="2286"/>
      <c r="M26" s="2287"/>
      <c r="N26" s="780"/>
      <c r="O26" s="780"/>
      <c r="Q26" s="729"/>
      <c r="R26" s="729"/>
      <c r="X26" s="727"/>
      <c r="Y26" s="727"/>
      <c r="Z26" s="727"/>
    </row>
    <row r="27" spans="2:26" ht="36.950000000000003" customHeight="1" thickBot="1" x14ac:dyDescent="0.3">
      <c r="B27" s="731" t="s">
        <v>935</v>
      </c>
      <c r="C27" s="2256" t="s">
        <v>2573</v>
      </c>
      <c r="D27" s="2079"/>
      <c r="E27" s="2079"/>
      <c r="F27" s="2257"/>
      <c r="G27" s="293"/>
      <c r="H27" s="211"/>
      <c r="I27" s="777" t="s">
        <v>932</v>
      </c>
      <c r="J27" s="2285" t="s">
        <v>2162</v>
      </c>
      <c r="K27" s="2079"/>
      <c r="L27" s="2079"/>
      <c r="M27" s="2257"/>
      <c r="N27" s="780"/>
      <c r="O27" s="780"/>
      <c r="Q27" s="729"/>
      <c r="R27" s="729"/>
      <c r="X27" s="727"/>
      <c r="Y27" s="727"/>
      <c r="Z27" s="727"/>
    </row>
    <row r="28" spans="2:26" ht="36.950000000000003" customHeight="1" thickBot="1" x14ac:dyDescent="0.3">
      <c r="B28" s="731" t="s">
        <v>937</v>
      </c>
      <c r="C28" s="2256" t="s">
        <v>2574</v>
      </c>
      <c r="D28" s="2079"/>
      <c r="E28" s="2079"/>
      <c r="F28" s="2257"/>
      <c r="H28" s="211"/>
      <c r="I28" s="731" t="s">
        <v>933</v>
      </c>
      <c r="J28" s="2170" t="s">
        <v>2163</v>
      </c>
      <c r="K28" s="2283"/>
      <c r="L28" s="2283"/>
      <c r="M28" s="2284"/>
      <c r="N28" s="779"/>
      <c r="O28" s="779"/>
      <c r="Q28" s="727"/>
      <c r="R28" s="727"/>
      <c r="X28" s="727"/>
      <c r="Y28" s="727"/>
      <c r="Z28" s="727"/>
    </row>
    <row r="29" spans="2:26" ht="36.950000000000003" customHeight="1" thickBot="1" x14ac:dyDescent="0.3">
      <c r="B29" s="731" t="s">
        <v>615</v>
      </c>
      <c r="C29" s="2170" t="s">
        <v>2458</v>
      </c>
      <c r="D29" s="2171"/>
      <c r="E29" s="2171"/>
      <c r="F29" s="2172"/>
      <c r="H29" s="730"/>
      <c r="I29" s="731" t="s">
        <v>934</v>
      </c>
      <c r="J29" s="2170" t="s">
        <v>2164</v>
      </c>
      <c r="K29" s="2171"/>
      <c r="L29" s="2171"/>
      <c r="M29" s="2172"/>
      <c r="N29" s="779"/>
      <c r="O29" s="779"/>
      <c r="Q29" s="727"/>
      <c r="R29" s="727"/>
      <c r="X29" s="727"/>
      <c r="Y29" s="727"/>
      <c r="Z29" s="727"/>
    </row>
    <row r="30" spans="2:26" ht="36.950000000000003" customHeight="1" thickBot="1" x14ac:dyDescent="0.3">
      <c r="H30" s="730"/>
      <c r="I30" s="731" t="s">
        <v>935</v>
      </c>
      <c r="J30" s="2170" t="s">
        <v>2466</v>
      </c>
      <c r="K30" s="2171"/>
      <c r="L30" s="2171"/>
      <c r="M30" s="2172"/>
      <c r="N30" s="779"/>
      <c r="O30" s="779"/>
      <c r="Q30" s="727"/>
      <c r="R30" s="727"/>
      <c r="X30" s="727"/>
      <c r="Y30" s="727"/>
      <c r="Z30" s="727"/>
    </row>
    <row r="31" spans="2:26" ht="36.950000000000003" customHeight="1" thickBot="1" x14ac:dyDescent="0.3">
      <c r="B31" s="1984" t="s">
        <v>2154</v>
      </c>
      <c r="C31" s="1985"/>
      <c r="D31" s="1985"/>
      <c r="E31" s="1985"/>
      <c r="F31" s="1986"/>
      <c r="H31" s="730"/>
      <c r="I31" s="731" t="s">
        <v>936</v>
      </c>
      <c r="J31" s="2170" t="s">
        <v>2467</v>
      </c>
      <c r="K31" s="2171"/>
      <c r="L31" s="2171"/>
      <c r="M31" s="2172"/>
      <c r="N31" s="779"/>
      <c r="O31" s="779"/>
      <c r="Q31" s="727"/>
      <c r="R31" s="727"/>
      <c r="X31" s="727"/>
      <c r="Y31" s="727"/>
      <c r="Z31" s="727"/>
    </row>
    <row r="32" spans="2:26" ht="36.950000000000003" customHeight="1" thickBot="1" x14ac:dyDescent="0.3">
      <c r="B32" s="737" t="s">
        <v>1420</v>
      </c>
      <c r="C32" s="1333" t="s">
        <v>1412</v>
      </c>
      <c r="D32" s="1335"/>
      <c r="E32" s="1333" t="s">
        <v>1783</v>
      </c>
      <c r="F32" s="2236"/>
      <c r="H32" s="728"/>
      <c r="I32" s="731" t="s">
        <v>937</v>
      </c>
      <c r="J32" s="2170" t="s">
        <v>2469</v>
      </c>
      <c r="K32" s="2171"/>
      <c r="L32" s="2171"/>
      <c r="M32" s="2172"/>
      <c r="Q32" s="728"/>
      <c r="R32" s="728"/>
      <c r="X32" s="727"/>
      <c r="Y32" s="727"/>
      <c r="Z32" s="727"/>
    </row>
    <row r="33" spans="2:26" ht="39.75" customHeight="1" thickBot="1" x14ac:dyDescent="0.3">
      <c r="B33" s="2288" t="s">
        <v>931</v>
      </c>
      <c r="C33" s="2291" t="s">
        <v>2155</v>
      </c>
      <c r="D33" s="2042"/>
      <c r="E33" s="2042"/>
      <c r="F33" s="2043"/>
      <c r="I33" s="731" t="s">
        <v>946</v>
      </c>
      <c r="J33" s="2170" t="s">
        <v>2165</v>
      </c>
      <c r="K33" s="2171"/>
      <c r="L33" s="2171"/>
      <c r="M33" s="2172"/>
      <c r="N33" s="736"/>
      <c r="O33" s="736"/>
      <c r="R33" s="211"/>
      <c r="S33" s="211"/>
      <c r="T33" s="211"/>
      <c r="U33" s="211"/>
      <c r="W33" s="727"/>
      <c r="X33" s="727"/>
      <c r="Y33" s="727"/>
      <c r="Z33" s="727"/>
    </row>
    <row r="34" spans="2:26" ht="36.950000000000003" customHeight="1" thickBot="1" x14ac:dyDescent="0.3">
      <c r="B34" s="2289"/>
      <c r="C34" s="1419" t="s">
        <v>707</v>
      </c>
      <c r="D34" s="1420"/>
      <c r="E34" s="2237" t="s">
        <v>93</v>
      </c>
      <c r="F34" s="2238"/>
      <c r="H34" s="211"/>
      <c r="I34" s="731" t="s">
        <v>615</v>
      </c>
      <c r="J34" s="2170" t="s">
        <v>2468</v>
      </c>
      <c r="K34" s="2171"/>
      <c r="L34" s="2171"/>
      <c r="M34" s="2172"/>
      <c r="N34" s="778"/>
      <c r="O34" s="778"/>
      <c r="Q34" s="729"/>
      <c r="R34" s="729"/>
      <c r="X34" s="727"/>
      <c r="Y34" s="727"/>
      <c r="Z34" s="727"/>
    </row>
    <row r="35" spans="2:26" ht="36.950000000000003" customHeight="1" thickBot="1" x14ac:dyDescent="0.3">
      <c r="B35" s="2289"/>
      <c r="C35" s="2154" t="s">
        <v>1336</v>
      </c>
      <c r="D35" s="1285"/>
      <c r="E35" s="1699" t="s">
        <v>996</v>
      </c>
      <c r="F35" s="2156"/>
      <c r="H35" s="211"/>
      <c r="I35" s="731" t="s">
        <v>2456</v>
      </c>
      <c r="J35" s="2170" t="s">
        <v>2457</v>
      </c>
      <c r="K35" s="2171"/>
      <c r="L35" s="2171"/>
      <c r="M35" s="2172"/>
      <c r="N35" s="781"/>
      <c r="O35" s="781"/>
      <c r="Q35" s="211"/>
      <c r="R35" s="211"/>
      <c r="X35" s="727"/>
      <c r="Y35" s="727"/>
      <c r="Z35" s="727"/>
    </row>
    <row r="36" spans="2:26" ht="36.950000000000003" customHeight="1" thickBot="1" x14ac:dyDescent="0.3">
      <c r="B36" s="2290"/>
      <c r="C36" s="2187" t="s">
        <v>1335</v>
      </c>
      <c r="D36" s="1289"/>
      <c r="E36" s="1700" t="s">
        <v>620</v>
      </c>
      <c r="F36" s="2292"/>
      <c r="H36" s="730"/>
      <c r="N36" s="293"/>
      <c r="O36" s="293"/>
      <c r="Q36" s="727"/>
      <c r="R36" s="727"/>
    </row>
    <row r="37" spans="2:26" ht="36.950000000000003" customHeight="1" thickBot="1" x14ac:dyDescent="0.3">
      <c r="B37" s="2173" t="s">
        <v>933</v>
      </c>
      <c r="C37" s="2184" t="s">
        <v>2156</v>
      </c>
      <c r="D37" s="2196"/>
      <c r="E37" s="2196"/>
      <c r="F37" s="2197"/>
      <c r="H37" s="730"/>
      <c r="I37" s="1984" t="s">
        <v>1815</v>
      </c>
      <c r="J37" s="1985"/>
      <c r="K37" s="1985"/>
      <c r="L37" s="1985"/>
      <c r="M37" s="1986"/>
      <c r="N37" s="782"/>
      <c r="O37" s="782"/>
      <c r="Q37" s="727"/>
      <c r="R37" s="727"/>
    </row>
    <row r="38" spans="2:26" ht="36.950000000000003" customHeight="1" thickBot="1" x14ac:dyDescent="0.3">
      <c r="B38" s="2174"/>
      <c r="C38" s="1419" t="s">
        <v>707</v>
      </c>
      <c r="D38" s="1420"/>
      <c r="E38" s="2237" t="s">
        <v>93</v>
      </c>
      <c r="F38" s="2293"/>
      <c r="H38" s="730"/>
      <c r="I38" s="726" t="s">
        <v>1420</v>
      </c>
      <c r="J38" s="1317" t="s">
        <v>1412</v>
      </c>
      <c r="K38" s="1319"/>
      <c r="L38" s="1317" t="s">
        <v>1783</v>
      </c>
      <c r="M38" s="2181"/>
      <c r="N38" s="782"/>
      <c r="O38" s="782"/>
      <c r="Q38" s="727"/>
      <c r="R38" s="727"/>
    </row>
    <row r="39" spans="2:26" ht="36.950000000000003" customHeight="1" x14ac:dyDescent="0.25">
      <c r="B39" s="2174"/>
      <c r="C39" s="2296" t="s">
        <v>705</v>
      </c>
      <c r="D39" s="2297"/>
      <c r="E39" s="1699" t="s">
        <v>996</v>
      </c>
      <c r="F39" s="2183"/>
      <c r="H39" s="730"/>
      <c r="I39" s="2298" t="s">
        <v>931</v>
      </c>
      <c r="J39" s="2301" t="s">
        <v>2597</v>
      </c>
      <c r="K39" s="2302"/>
      <c r="L39" s="2302"/>
      <c r="M39" s="2303"/>
      <c r="N39" s="782"/>
      <c r="O39" s="782"/>
      <c r="Q39" s="727"/>
      <c r="R39" s="727"/>
    </row>
    <row r="40" spans="2:26" ht="47.25" customHeight="1" thickBot="1" x14ac:dyDescent="0.3">
      <c r="B40" s="2175"/>
      <c r="C40" s="2294" t="s">
        <v>704</v>
      </c>
      <c r="D40" s="2295"/>
      <c r="E40" s="1700" t="s">
        <v>620</v>
      </c>
      <c r="F40" s="2304"/>
      <c r="H40" s="730"/>
      <c r="I40" s="2299"/>
      <c r="J40" s="2154" t="s">
        <v>2687</v>
      </c>
      <c r="K40" s="1285"/>
      <c r="L40" s="1205" t="s">
        <v>2470</v>
      </c>
      <c r="M40" s="2167"/>
      <c r="N40" s="293"/>
      <c r="O40" s="293"/>
      <c r="Q40" s="727"/>
      <c r="R40" s="727"/>
    </row>
    <row r="41" spans="2:26" ht="47.25" customHeight="1" thickBot="1" x14ac:dyDescent="0.3">
      <c r="B41" s="2173" t="s">
        <v>935</v>
      </c>
      <c r="C41" s="2184" t="s">
        <v>2459</v>
      </c>
      <c r="D41" s="2196"/>
      <c r="E41" s="2196"/>
      <c r="F41" s="2197"/>
      <c r="H41" s="728"/>
      <c r="I41" s="2299"/>
      <c r="J41" s="2154" t="s">
        <v>2688</v>
      </c>
      <c r="K41" s="2155"/>
      <c r="L41" s="2305"/>
      <c r="M41" s="2168"/>
      <c r="N41" s="293"/>
      <c r="O41" s="293"/>
      <c r="Q41" s="728"/>
      <c r="R41" s="728"/>
    </row>
    <row r="42" spans="2:26" ht="46.5" customHeight="1" x14ac:dyDescent="0.25">
      <c r="B42" s="2174"/>
      <c r="C42" s="1419" t="s">
        <v>707</v>
      </c>
      <c r="D42" s="1420"/>
      <c r="E42" s="2237" t="s">
        <v>93</v>
      </c>
      <c r="F42" s="2293"/>
      <c r="I42" s="2299"/>
      <c r="J42" s="2154" t="s">
        <v>2689</v>
      </c>
      <c r="K42" s="2155"/>
      <c r="L42" s="2305"/>
      <c r="M42" s="2168"/>
      <c r="R42" s="211"/>
      <c r="S42" s="211"/>
      <c r="T42" s="211"/>
      <c r="U42" s="211"/>
      <c r="W42" s="727"/>
      <c r="X42" s="727"/>
      <c r="Y42" s="727"/>
      <c r="Z42" s="727"/>
    </row>
    <row r="43" spans="2:26" ht="48" customHeight="1" x14ac:dyDescent="0.25">
      <c r="B43" s="2174"/>
      <c r="C43" s="2296" t="s">
        <v>705</v>
      </c>
      <c r="D43" s="2297"/>
      <c r="E43" s="1699" t="s">
        <v>996</v>
      </c>
      <c r="F43" s="2183"/>
      <c r="H43" s="211"/>
      <c r="I43" s="2299"/>
      <c r="J43" s="2154" t="s">
        <v>2690</v>
      </c>
      <c r="K43" s="2155"/>
      <c r="L43" s="1208"/>
      <c r="M43" s="2169"/>
      <c r="Q43" s="729"/>
      <c r="R43" s="729"/>
    </row>
    <row r="44" spans="2:26" ht="36.950000000000003" customHeight="1" thickBot="1" x14ac:dyDescent="0.3">
      <c r="B44" s="2175"/>
      <c r="C44" s="2294" t="s">
        <v>704</v>
      </c>
      <c r="D44" s="2295"/>
      <c r="E44" s="1700" t="s">
        <v>620</v>
      </c>
      <c r="F44" s="2304"/>
      <c r="H44" s="211"/>
      <c r="I44" s="2299"/>
      <c r="J44" s="2306" t="s">
        <v>1163</v>
      </c>
      <c r="K44" s="2307"/>
      <c r="L44" s="2307"/>
      <c r="M44" s="2308"/>
      <c r="Q44" s="730"/>
      <c r="R44" s="730"/>
    </row>
    <row r="45" spans="2:26" ht="51" customHeight="1" thickBot="1" x14ac:dyDescent="0.3">
      <c r="B45" s="2173" t="s">
        <v>937</v>
      </c>
      <c r="C45" s="2184" t="s">
        <v>2460</v>
      </c>
      <c r="D45" s="2196"/>
      <c r="E45" s="2196"/>
      <c r="F45" s="2197"/>
      <c r="I45" s="2299"/>
      <c r="J45" s="2154" t="s">
        <v>2691</v>
      </c>
      <c r="K45" s="1285"/>
      <c r="L45" s="1205" t="s">
        <v>2470</v>
      </c>
      <c r="M45" s="2167"/>
      <c r="Q45" s="730"/>
      <c r="R45" s="730"/>
      <c r="T45" s="346"/>
      <c r="U45" s="346"/>
      <c r="V45" s="346"/>
      <c r="W45" s="346"/>
    </row>
    <row r="46" spans="2:26" ht="51" customHeight="1" x14ac:dyDescent="0.25">
      <c r="B46" s="2174"/>
      <c r="C46" s="1419" t="s">
        <v>707</v>
      </c>
      <c r="D46" s="1420"/>
      <c r="E46" s="2237" t="s">
        <v>93</v>
      </c>
      <c r="F46" s="2293"/>
      <c r="I46" s="2299"/>
      <c r="J46" s="2154" t="s">
        <v>2692</v>
      </c>
      <c r="K46" s="2155"/>
      <c r="L46" s="2305"/>
      <c r="M46" s="2168"/>
      <c r="Q46" s="727"/>
      <c r="R46" s="727"/>
      <c r="S46" s="346"/>
      <c r="T46" s="346"/>
      <c r="U46" s="346"/>
      <c r="V46" s="346"/>
      <c r="W46" s="346"/>
    </row>
    <row r="47" spans="2:26" ht="46.5" customHeight="1" x14ac:dyDescent="0.25">
      <c r="B47" s="2174"/>
      <c r="C47" s="2296" t="s">
        <v>705</v>
      </c>
      <c r="D47" s="2297"/>
      <c r="E47" s="1699" t="s">
        <v>996</v>
      </c>
      <c r="F47" s="2183"/>
      <c r="I47" s="2299"/>
      <c r="J47" s="2154" t="s">
        <v>2693</v>
      </c>
      <c r="K47" s="2155"/>
      <c r="L47" s="2305"/>
      <c r="M47" s="2168"/>
      <c r="Q47" s="727"/>
      <c r="R47" s="727"/>
      <c r="S47" s="346"/>
      <c r="T47" s="346"/>
      <c r="U47" s="346"/>
      <c r="V47" s="346"/>
      <c r="W47" s="346"/>
    </row>
    <row r="48" spans="2:26" ht="51" customHeight="1" thickBot="1" x14ac:dyDescent="0.3">
      <c r="B48" s="2175"/>
      <c r="C48" s="2294" t="s">
        <v>704</v>
      </c>
      <c r="D48" s="2295"/>
      <c r="E48" s="1700" t="s">
        <v>620</v>
      </c>
      <c r="F48" s="2304"/>
      <c r="I48" s="2299"/>
      <c r="J48" s="2154" t="s">
        <v>2694</v>
      </c>
      <c r="K48" s="2155"/>
      <c r="L48" s="1208"/>
      <c r="M48" s="2169"/>
      <c r="Q48" s="727"/>
      <c r="R48" s="727"/>
      <c r="S48" s="346"/>
      <c r="T48" s="346"/>
      <c r="U48" s="346"/>
      <c r="V48" s="346"/>
      <c r="W48" s="346"/>
    </row>
    <row r="49" spans="2:26" ht="36.950000000000003" customHeight="1" thickBot="1" x14ac:dyDescent="0.3">
      <c r="B49" s="731" t="s">
        <v>615</v>
      </c>
      <c r="C49" s="2170" t="s">
        <v>2461</v>
      </c>
      <c r="D49" s="2171"/>
      <c r="E49" s="2171"/>
      <c r="F49" s="2172"/>
      <c r="I49" s="2299"/>
      <c r="J49" s="2306" t="s">
        <v>1163</v>
      </c>
      <c r="K49" s="2307"/>
      <c r="L49" s="2307"/>
      <c r="M49" s="2308"/>
      <c r="Q49" s="727"/>
      <c r="R49" s="727"/>
      <c r="S49" s="346"/>
      <c r="T49" s="346"/>
      <c r="U49" s="346"/>
      <c r="V49" s="346"/>
      <c r="W49" s="346"/>
    </row>
    <row r="50" spans="2:26" ht="51" customHeight="1" thickBot="1" x14ac:dyDescent="0.3">
      <c r="I50" s="2299"/>
      <c r="J50" s="2154" t="s">
        <v>2695</v>
      </c>
      <c r="K50" s="1285"/>
      <c r="L50" s="1206" t="s">
        <v>2471</v>
      </c>
      <c r="M50" s="2309"/>
      <c r="Q50" s="727"/>
      <c r="R50" s="727"/>
      <c r="S50" s="346"/>
      <c r="T50" s="346"/>
      <c r="U50" s="346"/>
      <c r="V50" s="346"/>
      <c r="W50" s="346"/>
    </row>
    <row r="51" spans="2:26" ht="51" customHeight="1" thickBot="1" x14ac:dyDescent="0.3">
      <c r="B51" s="1984" t="s">
        <v>2143</v>
      </c>
      <c r="C51" s="1985"/>
      <c r="D51" s="1985"/>
      <c r="E51" s="1985"/>
      <c r="F51" s="1986"/>
      <c r="H51" s="728"/>
      <c r="I51" s="2299"/>
      <c r="J51" s="2154" t="s">
        <v>2696</v>
      </c>
      <c r="K51" s="2155"/>
      <c r="L51" s="2310"/>
      <c r="M51" s="2311"/>
      <c r="Q51" s="728"/>
      <c r="R51" s="728"/>
    </row>
    <row r="52" spans="2:26" ht="51" customHeight="1" thickBot="1" x14ac:dyDescent="0.3">
      <c r="B52" s="737" t="s">
        <v>1420</v>
      </c>
      <c r="C52" s="1333" t="s">
        <v>1412</v>
      </c>
      <c r="D52" s="1335"/>
      <c r="E52" s="1333" t="s">
        <v>1783</v>
      </c>
      <c r="F52" s="2236"/>
      <c r="I52" s="2299"/>
      <c r="J52" s="2154" t="s">
        <v>2697</v>
      </c>
      <c r="K52" s="2155"/>
      <c r="L52" s="2310"/>
      <c r="M52" s="2311"/>
      <c r="R52" s="211"/>
      <c r="S52" s="211"/>
      <c r="T52" s="211"/>
      <c r="U52" s="211"/>
      <c r="W52" s="727"/>
      <c r="X52" s="727"/>
      <c r="Y52" s="727"/>
      <c r="Z52" s="727"/>
    </row>
    <row r="53" spans="2:26" ht="51" customHeight="1" thickBot="1" x14ac:dyDescent="0.3">
      <c r="B53" s="2288" t="s">
        <v>931</v>
      </c>
      <c r="C53" s="2314" t="s">
        <v>2155</v>
      </c>
      <c r="D53" s="2315"/>
      <c r="E53" s="2315"/>
      <c r="F53" s="2316"/>
      <c r="H53" s="211"/>
      <c r="I53" s="2299"/>
      <c r="J53" s="2154" t="s">
        <v>2698</v>
      </c>
      <c r="K53" s="2155"/>
      <c r="L53" s="2310"/>
      <c r="M53" s="2311"/>
      <c r="Q53" s="729"/>
      <c r="R53" s="729"/>
    </row>
    <row r="54" spans="2:26" ht="51" customHeight="1" x14ac:dyDescent="0.25">
      <c r="B54" s="2289"/>
      <c r="C54" s="1419" t="s">
        <v>707</v>
      </c>
      <c r="D54" s="1420"/>
      <c r="E54" s="2237" t="s">
        <v>93</v>
      </c>
      <c r="F54" s="2238"/>
      <c r="H54" s="211"/>
      <c r="I54" s="2299"/>
      <c r="J54" s="2154" t="s">
        <v>2699</v>
      </c>
      <c r="K54" s="2155"/>
      <c r="L54" s="2312"/>
      <c r="M54" s="2313"/>
      <c r="Q54" s="730"/>
      <c r="R54" s="730"/>
    </row>
    <row r="55" spans="2:26" ht="36.950000000000003" customHeight="1" thickBot="1" x14ac:dyDescent="0.3">
      <c r="B55" s="2290"/>
      <c r="C55" s="2154" t="s">
        <v>1528</v>
      </c>
      <c r="D55" s="1285"/>
      <c r="E55" s="1699" t="s">
        <v>996</v>
      </c>
      <c r="F55" s="2156"/>
      <c r="H55" s="730"/>
      <c r="I55" s="2299"/>
      <c r="J55" s="2306" t="s">
        <v>1163</v>
      </c>
      <c r="K55" s="2307"/>
      <c r="L55" s="2307"/>
      <c r="M55" s="2308"/>
      <c r="Q55" s="730"/>
      <c r="R55" s="730"/>
    </row>
    <row r="56" spans="2:26" ht="51" customHeight="1" thickBot="1" x14ac:dyDescent="0.3">
      <c r="B56" s="2173" t="s">
        <v>933</v>
      </c>
      <c r="C56" s="2184" t="s">
        <v>2156</v>
      </c>
      <c r="D56" s="2196"/>
      <c r="E56" s="2196"/>
      <c r="F56" s="2197"/>
      <c r="I56" s="2299"/>
      <c r="J56" s="2154" t="s">
        <v>2700</v>
      </c>
      <c r="K56" s="1285"/>
      <c r="L56" s="1205" t="s">
        <v>2472</v>
      </c>
      <c r="M56" s="2309"/>
      <c r="Q56" s="730"/>
      <c r="R56" s="730"/>
      <c r="T56" s="346"/>
      <c r="U56" s="346"/>
      <c r="V56" s="346"/>
      <c r="W56" s="346"/>
    </row>
    <row r="57" spans="2:26" ht="51" customHeight="1" x14ac:dyDescent="0.25">
      <c r="B57" s="2174"/>
      <c r="C57" s="1419" t="s">
        <v>707</v>
      </c>
      <c r="D57" s="1420"/>
      <c r="E57" s="2237" t="s">
        <v>93</v>
      </c>
      <c r="F57" s="2293"/>
      <c r="I57" s="2299"/>
      <c r="J57" s="2154" t="s">
        <v>2701</v>
      </c>
      <c r="K57" s="2155"/>
      <c r="L57" s="2317"/>
      <c r="M57" s="2311"/>
      <c r="Q57" s="730"/>
      <c r="R57" s="730"/>
      <c r="S57" s="346"/>
      <c r="T57" s="346"/>
      <c r="U57" s="346"/>
      <c r="V57" s="346"/>
      <c r="W57" s="346"/>
    </row>
    <row r="58" spans="2:26" ht="51" customHeight="1" thickBot="1" x14ac:dyDescent="0.3">
      <c r="B58" s="2175"/>
      <c r="C58" s="2296" t="s">
        <v>1525</v>
      </c>
      <c r="D58" s="2297"/>
      <c r="E58" s="1700" t="s">
        <v>996</v>
      </c>
      <c r="F58" s="2304"/>
      <c r="I58" s="2299"/>
      <c r="J58" s="2154" t="s">
        <v>2702</v>
      </c>
      <c r="K58" s="2155"/>
      <c r="L58" s="2317"/>
      <c r="M58" s="2311"/>
      <c r="Q58" s="727"/>
      <c r="R58" s="727"/>
      <c r="S58" s="346"/>
      <c r="T58" s="346"/>
      <c r="U58" s="346"/>
      <c r="V58" s="346"/>
      <c r="W58" s="346"/>
    </row>
    <row r="59" spans="2:26" ht="51" customHeight="1" thickBot="1" x14ac:dyDescent="0.3">
      <c r="B59" s="2173" t="s">
        <v>935</v>
      </c>
      <c r="C59" s="2184" t="s">
        <v>2459</v>
      </c>
      <c r="D59" s="2196"/>
      <c r="E59" s="2196"/>
      <c r="F59" s="2197"/>
      <c r="I59" s="2299"/>
      <c r="J59" s="2154" t="s">
        <v>2703</v>
      </c>
      <c r="K59" s="2155"/>
      <c r="L59" s="2317"/>
      <c r="M59" s="2311"/>
      <c r="Q59" s="727"/>
      <c r="R59" s="727"/>
      <c r="S59" s="346"/>
      <c r="T59" s="346"/>
      <c r="U59" s="346"/>
      <c r="V59" s="346"/>
      <c r="W59" s="346"/>
    </row>
    <row r="60" spans="2:26" ht="51" customHeight="1" x14ac:dyDescent="0.25">
      <c r="B60" s="2174"/>
      <c r="C60" s="1419" t="s">
        <v>707</v>
      </c>
      <c r="D60" s="1420"/>
      <c r="E60" s="2237" t="s">
        <v>93</v>
      </c>
      <c r="F60" s="2293"/>
      <c r="I60" s="2299"/>
      <c r="J60" s="2154" t="s">
        <v>2704</v>
      </c>
      <c r="K60" s="2155"/>
      <c r="L60" s="2317"/>
      <c r="M60" s="2311"/>
      <c r="Q60" s="727"/>
      <c r="R60" s="727"/>
      <c r="S60" s="346"/>
      <c r="T60" s="346"/>
      <c r="U60" s="346"/>
      <c r="V60" s="346"/>
      <c r="W60" s="346"/>
    </row>
    <row r="61" spans="2:26" ht="51" customHeight="1" thickBot="1" x14ac:dyDescent="0.3">
      <c r="B61" s="2175"/>
      <c r="C61" s="2296" t="s">
        <v>1525</v>
      </c>
      <c r="D61" s="2297"/>
      <c r="E61" s="1700" t="s">
        <v>996</v>
      </c>
      <c r="F61" s="2304"/>
      <c r="I61" s="2299"/>
      <c r="J61" s="2154" t="s">
        <v>2705</v>
      </c>
      <c r="K61" s="2155"/>
      <c r="L61" s="2318"/>
      <c r="M61" s="2313"/>
      <c r="Q61" s="727"/>
      <c r="R61" s="727"/>
      <c r="S61" s="346"/>
      <c r="T61" s="346"/>
      <c r="U61" s="346"/>
      <c r="V61" s="346"/>
      <c r="W61" s="346"/>
    </row>
    <row r="62" spans="2:26" ht="36.950000000000003" customHeight="1" thickBot="1" x14ac:dyDescent="0.3">
      <c r="B62" s="2173" t="s">
        <v>937</v>
      </c>
      <c r="C62" s="2184" t="s">
        <v>2460</v>
      </c>
      <c r="D62" s="2196"/>
      <c r="E62" s="2196"/>
      <c r="F62" s="2197"/>
      <c r="I62" s="2299"/>
      <c r="J62" s="2306" t="s">
        <v>1163</v>
      </c>
      <c r="K62" s="2307"/>
      <c r="L62" s="2307"/>
      <c r="M62" s="2308"/>
      <c r="Q62" s="727"/>
      <c r="R62" s="727"/>
      <c r="S62" s="346"/>
      <c r="T62" s="346"/>
      <c r="U62" s="346"/>
      <c r="V62" s="346"/>
      <c r="W62" s="346"/>
    </row>
    <row r="63" spans="2:26" ht="51" customHeight="1" x14ac:dyDescent="0.25">
      <c r="B63" s="2174"/>
      <c r="C63" s="1419" t="s">
        <v>707</v>
      </c>
      <c r="D63" s="1420"/>
      <c r="E63" s="2237" t="s">
        <v>93</v>
      </c>
      <c r="F63" s="2293"/>
      <c r="H63" s="728"/>
      <c r="I63" s="2299"/>
      <c r="J63" s="2154" t="s">
        <v>2706</v>
      </c>
      <c r="K63" s="1285"/>
      <c r="L63" s="1205" t="s">
        <v>2471</v>
      </c>
      <c r="M63" s="2167"/>
      <c r="Q63" s="728"/>
      <c r="R63" s="728"/>
      <c r="S63" s="725"/>
      <c r="T63" s="725"/>
      <c r="U63" s="725"/>
      <c r="V63" s="725"/>
      <c r="W63" s="725"/>
    </row>
    <row r="64" spans="2:26" ht="51" customHeight="1" thickBot="1" x14ac:dyDescent="0.3">
      <c r="B64" s="2175"/>
      <c r="C64" s="2296" t="s">
        <v>1525</v>
      </c>
      <c r="D64" s="2297"/>
      <c r="E64" s="1700" t="s">
        <v>996</v>
      </c>
      <c r="F64" s="2304"/>
      <c r="H64" s="728"/>
      <c r="I64" s="2299"/>
      <c r="J64" s="2154" t="s">
        <v>2707</v>
      </c>
      <c r="K64" s="2155"/>
      <c r="L64" s="2305"/>
      <c r="M64" s="2168"/>
      <c r="Q64" s="728"/>
      <c r="R64" s="728"/>
    </row>
    <row r="65" spans="2:26" ht="51" customHeight="1" thickBot="1" x14ac:dyDescent="0.3">
      <c r="B65" s="731" t="s">
        <v>615</v>
      </c>
      <c r="C65" s="2170" t="s">
        <v>2462</v>
      </c>
      <c r="D65" s="2171"/>
      <c r="E65" s="2171"/>
      <c r="F65" s="2172"/>
      <c r="I65" s="2299"/>
      <c r="J65" s="2154" t="s">
        <v>2708</v>
      </c>
      <c r="K65" s="2155"/>
      <c r="L65" s="2305"/>
      <c r="M65" s="2168"/>
      <c r="R65" s="211"/>
      <c r="S65" s="211"/>
      <c r="T65" s="211"/>
      <c r="U65" s="211"/>
      <c r="W65" s="727"/>
      <c r="X65" s="727"/>
      <c r="Y65" s="727"/>
      <c r="Z65" s="727"/>
    </row>
    <row r="66" spans="2:26" ht="51" customHeight="1" thickBot="1" x14ac:dyDescent="0.3">
      <c r="I66" s="2299"/>
      <c r="J66" s="2154" t="s">
        <v>2709</v>
      </c>
      <c r="K66" s="2155"/>
      <c r="L66" s="2305"/>
      <c r="M66" s="2168"/>
      <c r="R66" s="211"/>
      <c r="S66" s="211"/>
      <c r="T66" s="211"/>
      <c r="U66" s="211"/>
      <c r="W66" s="727"/>
      <c r="X66" s="727"/>
      <c r="Y66" s="727"/>
      <c r="Z66" s="727"/>
    </row>
    <row r="67" spans="2:26" ht="51" customHeight="1" thickBot="1" x14ac:dyDescent="0.3">
      <c r="B67" s="1984" t="s">
        <v>1784</v>
      </c>
      <c r="C67" s="1985"/>
      <c r="D67" s="1985"/>
      <c r="E67" s="1985"/>
      <c r="F67" s="1986"/>
      <c r="H67" s="211"/>
      <c r="I67" s="2299"/>
      <c r="J67" s="2154" t="s">
        <v>2710</v>
      </c>
      <c r="K67" s="2155"/>
      <c r="L67" s="2305"/>
      <c r="M67" s="2168"/>
      <c r="Q67" s="729"/>
      <c r="R67" s="729"/>
    </row>
    <row r="68" spans="2:26" ht="36.950000000000003" customHeight="1" thickBot="1" x14ac:dyDescent="0.3">
      <c r="B68" s="737" t="s">
        <v>1420</v>
      </c>
      <c r="C68" s="1333" t="s">
        <v>1412</v>
      </c>
      <c r="D68" s="1335"/>
      <c r="E68" s="1333" t="s">
        <v>1783</v>
      </c>
      <c r="F68" s="2236"/>
      <c r="H68" s="211"/>
      <c r="I68" s="2299"/>
      <c r="J68" s="2306" t="s">
        <v>1163</v>
      </c>
      <c r="K68" s="2307"/>
      <c r="L68" s="2307"/>
      <c r="M68" s="2308"/>
      <c r="Q68" s="727"/>
      <c r="R68" s="727"/>
    </row>
    <row r="69" spans="2:26" ht="51" customHeight="1" thickBot="1" x14ac:dyDescent="0.3">
      <c r="B69" s="2288" t="s">
        <v>931</v>
      </c>
      <c r="C69" s="2291" t="s">
        <v>2155</v>
      </c>
      <c r="D69" s="2042"/>
      <c r="E69" s="2042"/>
      <c r="F69" s="2043"/>
      <c r="H69" s="730"/>
      <c r="I69" s="2299"/>
      <c r="J69" s="2154" t="s">
        <v>2711</v>
      </c>
      <c r="K69" s="2155"/>
      <c r="L69" s="1205" t="s">
        <v>2473</v>
      </c>
      <c r="M69" s="2167"/>
      <c r="Q69" s="727"/>
      <c r="R69" s="727"/>
    </row>
    <row r="70" spans="2:26" ht="51" customHeight="1" thickBot="1" x14ac:dyDescent="0.3">
      <c r="B70" s="2290"/>
      <c r="C70" s="1419" t="s">
        <v>707</v>
      </c>
      <c r="D70" s="1420"/>
      <c r="E70" s="2237" t="s">
        <v>871</v>
      </c>
      <c r="F70" s="2238"/>
      <c r="H70" s="730"/>
      <c r="I70" s="2299"/>
      <c r="J70" s="2154" t="s">
        <v>2712</v>
      </c>
      <c r="K70" s="2155"/>
      <c r="L70" s="2305"/>
      <c r="M70" s="2168"/>
      <c r="Q70" s="727"/>
      <c r="R70" s="727"/>
    </row>
    <row r="71" spans="2:26" ht="51" customHeight="1" thickBot="1" x14ac:dyDescent="0.3">
      <c r="B71" s="2173" t="s">
        <v>933</v>
      </c>
      <c r="C71" s="2184" t="s">
        <v>2156</v>
      </c>
      <c r="D71" s="2196"/>
      <c r="E71" s="2196"/>
      <c r="F71" s="2197"/>
      <c r="H71" s="730"/>
      <c r="I71" s="2299"/>
      <c r="J71" s="2154" t="s">
        <v>2713</v>
      </c>
      <c r="K71" s="2155"/>
      <c r="L71" s="2305"/>
      <c r="M71" s="2168"/>
      <c r="Q71" s="727"/>
      <c r="R71" s="727"/>
    </row>
    <row r="72" spans="2:26" ht="51" customHeight="1" thickBot="1" x14ac:dyDescent="0.3">
      <c r="B72" s="2175"/>
      <c r="C72" s="1419" t="s">
        <v>707</v>
      </c>
      <c r="D72" s="1420"/>
      <c r="E72" s="2237" t="s">
        <v>871</v>
      </c>
      <c r="F72" s="2293"/>
      <c r="H72" s="730"/>
      <c r="I72" s="2299"/>
      <c r="J72" s="2154" t="s">
        <v>2714</v>
      </c>
      <c r="K72" s="2155"/>
      <c r="L72" s="2305"/>
      <c r="M72" s="2168"/>
      <c r="Q72" s="727"/>
      <c r="R72" s="727"/>
    </row>
    <row r="73" spans="2:26" ht="51" customHeight="1" thickBot="1" x14ac:dyDescent="0.3">
      <c r="B73" s="2173" t="s">
        <v>935</v>
      </c>
      <c r="C73" s="2184" t="s">
        <v>2459</v>
      </c>
      <c r="D73" s="2196"/>
      <c r="E73" s="2196"/>
      <c r="F73" s="2197"/>
      <c r="H73" s="728"/>
      <c r="I73" s="2299"/>
      <c r="J73" s="2154" t="s">
        <v>2715</v>
      </c>
      <c r="K73" s="2155"/>
      <c r="L73" s="2305"/>
      <c r="M73" s="2168"/>
      <c r="Q73" s="728"/>
      <c r="R73" s="728"/>
    </row>
    <row r="74" spans="2:26" ht="51" customHeight="1" thickBot="1" x14ac:dyDescent="0.3">
      <c r="B74" s="2175"/>
      <c r="C74" s="1419" t="s">
        <v>707</v>
      </c>
      <c r="D74" s="1420"/>
      <c r="E74" s="2237" t="s">
        <v>871</v>
      </c>
      <c r="F74" s="2293"/>
      <c r="I74" s="2299"/>
      <c r="J74" s="2154" t="s">
        <v>2716</v>
      </c>
      <c r="K74" s="2155"/>
      <c r="L74" s="2305"/>
      <c r="M74" s="2168"/>
      <c r="R74" s="211"/>
      <c r="S74" s="211"/>
      <c r="T74" s="211"/>
      <c r="U74" s="211"/>
      <c r="W74" s="727"/>
      <c r="X74" s="727"/>
      <c r="Y74" s="727"/>
      <c r="Z74" s="727"/>
    </row>
    <row r="75" spans="2:26" ht="51" customHeight="1" thickBot="1" x14ac:dyDescent="0.3">
      <c r="B75" s="2173" t="s">
        <v>937</v>
      </c>
      <c r="C75" s="2184" t="s">
        <v>2460</v>
      </c>
      <c r="D75" s="2196"/>
      <c r="E75" s="2196"/>
      <c r="F75" s="2197"/>
      <c r="H75" s="211"/>
      <c r="I75" s="2300"/>
      <c r="J75" s="2154" t="s">
        <v>2717</v>
      </c>
      <c r="K75" s="2155"/>
      <c r="L75" s="2319"/>
      <c r="M75" s="2320"/>
      <c r="Q75" s="729"/>
      <c r="R75" s="729"/>
    </row>
    <row r="76" spans="2:26" ht="36.950000000000003" customHeight="1" thickBot="1" x14ac:dyDescent="0.3">
      <c r="B76" s="2175"/>
      <c r="C76" s="1419" t="s">
        <v>707</v>
      </c>
      <c r="D76" s="1420"/>
      <c r="E76" s="2237" t="s">
        <v>871</v>
      </c>
      <c r="F76" s="2293"/>
      <c r="H76" s="211"/>
      <c r="I76" s="731" t="s">
        <v>932</v>
      </c>
      <c r="J76" s="2170" t="s">
        <v>2475</v>
      </c>
      <c r="K76" s="2171"/>
      <c r="L76" s="2171"/>
      <c r="M76" s="2172"/>
      <c r="Q76" s="211"/>
      <c r="R76" s="211"/>
    </row>
    <row r="77" spans="2:26" ht="36.950000000000003" customHeight="1" thickBot="1" x14ac:dyDescent="0.3">
      <c r="B77" s="731" t="s">
        <v>615</v>
      </c>
      <c r="C77" s="2170" t="s">
        <v>2463</v>
      </c>
      <c r="D77" s="2171"/>
      <c r="E77" s="2171"/>
      <c r="F77" s="2172"/>
      <c r="H77" s="730"/>
      <c r="I77" s="2298" t="s">
        <v>933</v>
      </c>
      <c r="J77" s="2301" t="s">
        <v>2598</v>
      </c>
      <c r="K77" s="2302"/>
      <c r="L77" s="2302"/>
      <c r="M77" s="2303"/>
      <c r="Q77" s="727"/>
      <c r="R77" s="727"/>
    </row>
    <row r="78" spans="2:26" ht="45.75" customHeight="1" thickBot="1" x14ac:dyDescent="0.3">
      <c r="H78" s="730"/>
      <c r="I78" s="2299"/>
      <c r="J78" s="2154" t="s">
        <v>2687</v>
      </c>
      <c r="K78" s="1285"/>
      <c r="L78" s="1205" t="s">
        <v>2470</v>
      </c>
      <c r="M78" s="2167"/>
      <c r="Q78" s="727"/>
      <c r="R78" s="727"/>
    </row>
    <row r="79" spans="2:26" ht="48" customHeight="1" thickBot="1" x14ac:dyDescent="0.3">
      <c r="B79" s="1984" t="s">
        <v>1786</v>
      </c>
      <c r="C79" s="1985"/>
      <c r="D79" s="1985"/>
      <c r="E79" s="1985"/>
      <c r="F79" s="1986"/>
      <c r="H79" s="730"/>
      <c r="I79" s="2299"/>
      <c r="J79" s="2154" t="s">
        <v>2688</v>
      </c>
      <c r="K79" s="2155"/>
      <c r="L79" s="2305"/>
      <c r="M79" s="2168"/>
      <c r="Q79" s="727"/>
      <c r="R79" s="727"/>
    </row>
    <row r="80" spans="2:26" ht="47.25" customHeight="1" thickBot="1" x14ac:dyDescent="0.3">
      <c r="B80" s="726" t="s">
        <v>1420</v>
      </c>
      <c r="C80" s="1317" t="s">
        <v>1412</v>
      </c>
      <c r="D80" s="1319"/>
      <c r="E80" s="1317" t="s">
        <v>1783</v>
      </c>
      <c r="F80" s="2181"/>
      <c r="H80" s="730"/>
      <c r="I80" s="2299"/>
      <c r="J80" s="2154" t="s">
        <v>2689</v>
      </c>
      <c r="K80" s="2155"/>
      <c r="L80" s="2305"/>
      <c r="M80" s="2168"/>
      <c r="Q80" s="727"/>
      <c r="R80" s="727"/>
    </row>
    <row r="81" spans="2:26" ht="52.5" customHeight="1" thickBot="1" x14ac:dyDescent="0.3">
      <c r="B81" s="731" t="s">
        <v>929</v>
      </c>
      <c r="C81" s="2170" t="s">
        <v>2153</v>
      </c>
      <c r="D81" s="2171"/>
      <c r="E81" s="2171"/>
      <c r="F81" s="2172"/>
      <c r="H81" s="730"/>
      <c r="I81" s="2299"/>
      <c r="J81" s="2154" t="s">
        <v>2690</v>
      </c>
      <c r="K81" s="2155"/>
      <c r="L81" s="1208"/>
      <c r="M81" s="2169"/>
      <c r="Q81" s="727"/>
      <c r="R81" s="727"/>
    </row>
    <row r="82" spans="2:26" ht="36.75" customHeight="1" thickBot="1" x14ac:dyDescent="0.3">
      <c r="B82" s="777" t="s">
        <v>931</v>
      </c>
      <c r="C82" s="2285" t="s">
        <v>2157</v>
      </c>
      <c r="D82" s="2079"/>
      <c r="E82" s="2079"/>
      <c r="F82" s="2257"/>
      <c r="H82" s="728"/>
      <c r="I82" s="2299"/>
      <c r="J82" s="2306" t="s">
        <v>1163</v>
      </c>
      <c r="K82" s="2307"/>
      <c r="L82" s="2307"/>
      <c r="M82" s="2308"/>
      <c r="Q82" s="728"/>
      <c r="R82" s="728"/>
    </row>
    <row r="83" spans="2:26" ht="51" customHeight="1" thickBot="1" x14ac:dyDescent="0.3">
      <c r="B83" s="731" t="s">
        <v>933</v>
      </c>
      <c r="C83" s="2170" t="s">
        <v>2158</v>
      </c>
      <c r="D83" s="2171"/>
      <c r="E83" s="2171"/>
      <c r="F83" s="2172"/>
      <c r="I83" s="2299"/>
      <c r="J83" s="2154" t="s">
        <v>2691</v>
      </c>
      <c r="K83" s="1285"/>
      <c r="L83" s="1205" t="s">
        <v>2470</v>
      </c>
      <c r="M83" s="2167"/>
      <c r="R83" s="211"/>
      <c r="S83" s="211"/>
      <c r="T83" s="211"/>
      <c r="U83" s="211"/>
      <c r="W83" s="727"/>
      <c r="X83" s="727"/>
      <c r="Y83" s="727"/>
      <c r="Z83" s="727"/>
    </row>
    <row r="84" spans="2:26" ht="51" customHeight="1" thickBot="1" x14ac:dyDescent="0.3">
      <c r="B84" s="731" t="s">
        <v>935</v>
      </c>
      <c r="C84" s="2170" t="s">
        <v>2464</v>
      </c>
      <c r="D84" s="2171"/>
      <c r="E84" s="2171"/>
      <c r="F84" s="2172"/>
      <c r="H84" s="211"/>
      <c r="I84" s="2299"/>
      <c r="J84" s="2154" t="s">
        <v>2692</v>
      </c>
      <c r="K84" s="2155"/>
      <c r="L84" s="2305"/>
      <c r="M84" s="2168"/>
      <c r="Q84" s="729"/>
      <c r="R84" s="729"/>
    </row>
    <row r="85" spans="2:26" ht="51" customHeight="1" thickBot="1" x14ac:dyDescent="0.3">
      <c r="B85" s="731" t="s">
        <v>615</v>
      </c>
      <c r="C85" s="2170" t="s">
        <v>2465</v>
      </c>
      <c r="D85" s="2171"/>
      <c r="E85" s="2171"/>
      <c r="F85" s="2172"/>
      <c r="H85" s="211"/>
      <c r="I85" s="2299"/>
      <c r="J85" s="2154" t="s">
        <v>2693</v>
      </c>
      <c r="K85" s="2155"/>
      <c r="L85" s="2305"/>
      <c r="M85" s="2168"/>
      <c r="Q85" s="730"/>
      <c r="R85" s="730"/>
    </row>
    <row r="86" spans="2:26" ht="51" customHeight="1" x14ac:dyDescent="0.25">
      <c r="I86" s="2299"/>
      <c r="J86" s="2154" t="s">
        <v>2694</v>
      </c>
      <c r="K86" s="2155"/>
      <c r="L86" s="1208"/>
      <c r="M86" s="2169"/>
      <c r="Q86" s="730"/>
      <c r="R86" s="730"/>
      <c r="T86" s="346"/>
      <c r="U86" s="346"/>
      <c r="V86" s="346"/>
      <c r="W86" s="346"/>
    </row>
    <row r="87" spans="2:26" ht="36.950000000000003" customHeight="1" x14ac:dyDescent="0.25">
      <c r="I87" s="2299"/>
      <c r="J87" s="2306" t="s">
        <v>1163</v>
      </c>
      <c r="K87" s="2307"/>
      <c r="L87" s="2307"/>
      <c r="M87" s="2308"/>
      <c r="Q87" s="727"/>
      <c r="R87" s="727"/>
      <c r="S87" s="346"/>
      <c r="T87" s="346"/>
      <c r="U87" s="346"/>
      <c r="V87" s="346"/>
      <c r="W87" s="346"/>
    </row>
    <row r="88" spans="2:26" ht="51" customHeight="1" thickBot="1" x14ac:dyDescent="0.3">
      <c r="I88" s="2299"/>
      <c r="J88" s="2154" t="s">
        <v>2695</v>
      </c>
      <c r="K88" s="1285"/>
      <c r="L88" s="1206" t="s">
        <v>2471</v>
      </c>
      <c r="M88" s="2309"/>
      <c r="Q88" s="727"/>
      <c r="R88" s="727"/>
      <c r="S88" s="346"/>
      <c r="T88" s="346"/>
      <c r="U88" s="346"/>
      <c r="V88" s="346"/>
      <c r="W88" s="346"/>
    </row>
    <row r="89" spans="2:26" ht="51" customHeight="1" thickBot="1" x14ac:dyDescent="0.3">
      <c r="B89" s="1984" t="s">
        <v>1810</v>
      </c>
      <c r="C89" s="1985"/>
      <c r="D89" s="1985"/>
      <c r="E89" s="1985"/>
      <c r="F89" s="1986"/>
      <c r="I89" s="2299"/>
      <c r="J89" s="2154" t="s">
        <v>2696</v>
      </c>
      <c r="K89" s="2155"/>
      <c r="L89" s="2310"/>
      <c r="M89" s="2311"/>
      <c r="Q89" s="727"/>
      <c r="R89" s="727"/>
      <c r="S89" s="346"/>
      <c r="T89" s="346"/>
      <c r="U89" s="346"/>
      <c r="V89" s="346"/>
      <c r="W89" s="346"/>
    </row>
    <row r="90" spans="2:26" ht="51" customHeight="1" thickBot="1" x14ac:dyDescent="0.3">
      <c r="B90" s="726" t="s">
        <v>1420</v>
      </c>
      <c r="C90" s="1317" t="s">
        <v>1412</v>
      </c>
      <c r="D90" s="1319"/>
      <c r="E90" s="1317" t="s">
        <v>1783</v>
      </c>
      <c r="F90" s="2181"/>
      <c r="I90" s="2299"/>
      <c r="J90" s="2154" t="s">
        <v>2697</v>
      </c>
      <c r="K90" s="2155"/>
      <c r="L90" s="2310"/>
      <c r="M90" s="2311"/>
      <c r="Q90" s="727"/>
      <c r="R90" s="727"/>
      <c r="S90" s="346"/>
      <c r="T90" s="346"/>
      <c r="U90" s="346"/>
      <c r="V90" s="346"/>
      <c r="W90" s="346"/>
    </row>
    <row r="91" spans="2:26" ht="51" customHeight="1" x14ac:dyDescent="0.25">
      <c r="B91" s="2288" t="s">
        <v>931</v>
      </c>
      <c r="C91" s="2184" t="s">
        <v>2480</v>
      </c>
      <c r="D91" s="2196"/>
      <c r="E91" s="2196"/>
      <c r="F91" s="2197"/>
      <c r="I91" s="2299"/>
      <c r="J91" s="2154" t="s">
        <v>2698</v>
      </c>
      <c r="K91" s="2155"/>
      <c r="L91" s="2310"/>
      <c r="M91" s="2311"/>
      <c r="Q91" s="727"/>
      <c r="R91" s="727"/>
      <c r="S91" s="346"/>
      <c r="T91" s="346"/>
      <c r="U91" s="346"/>
      <c r="V91" s="346"/>
      <c r="W91" s="346"/>
    </row>
    <row r="92" spans="2:26" ht="51" customHeight="1" x14ac:dyDescent="0.25">
      <c r="B92" s="2289"/>
      <c r="C92" s="2323" t="s">
        <v>716</v>
      </c>
      <c r="D92" s="2324"/>
      <c r="E92" s="2157" t="s">
        <v>2719</v>
      </c>
      <c r="F92" s="2164"/>
      <c r="H92" s="728"/>
      <c r="I92" s="2299"/>
      <c r="J92" s="2154" t="s">
        <v>2699</v>
      </c>
      <c r="K92" s="2155"/>
      <c r="L92" s="2312"/>
      <c r="M92" s="2313"/>
      <c r="Q92" s="728"/>
      <c r="R92" s="728"/>
    </row>
    <row r="93" spans="2:26" ht="30" customHeight="1" x14ac:dyDescent="0.25">
      <c r="B93" s="2289"/>
      <c r="C93" s="2154" t="s">
        <v>2290</v>
      </c>
      <c r="D93" s="1285"/>
      <c r="E93" s="2234"/>
      <c r="F93" s="2235"/>
      <c r="I93" s="2299"/>
      <c r="J93" s="2306" t="s">
        <v>1163</v>
      </c>
      <c r="K93" s="2307"/>
      <c r="L93" s="2307"/>
      <c r="M93" s="2308"/>
      <c r="R93" s="211"/>
      <c r="S93" s="211"/>
      <c r="T93" s="211"/>
      <c r="U93" s="211"/>
      <c r="W93" s="727"/>
      <c r="X93" s="727"/>
      <c r="Y93" s="727"/>
      <c r="Z93" s="727"/>
    </row>
    <row r="94" spans="2:26" ht="51" customHeight="1" thickBot="1" x14ac:dyDescent="0.3">
      <c r="B94" s="2289"/>
      <c r="C94" s="2154" t="s">
        <v>2291</v>
      </c>
      <c r="D94" s="1285"/>
      <c r="E94" s="2165"/>
      <c r="F94" s="2166"/>
      <c r="H94" s="211"/>
      <c r="I94" s="2299"/>
      <c r="J94" s="2154" t="s">
        <v>2700</v>
      </c>
      <c r="K94" s="1285"/>
      <c r="L94" s="1205" t="s">
        <v>2472</v>
      </c>
      <c r="M94" s="2309"/>
      <c r="Q94" s="729"/>
      <c r="R94" s="729"/>
    </row>
    <row r="95" spans="2:26" ht="51" customHeight="1" x14ac:dyDescent="0.25">
      <c r="B95" s="2289"/>
      <c r="C95" s="2184" t="s">
        <v>2481</v>
      </c>
      <c r="D95" s="2185"/>
      <c r="E95" s="2185"/>
      <c r="F95" s="2186"/>
      <c r="H95" s="211"/>
      <c r="I95" s="2299"/>
      <c r="J95" s="2154" t="s">
        <v>2701</v>
      </c>
      <c r="K95" s="2155"/>
      <c r="L95" s="2317"/>
      <c r="M95" s="2311"/>
      <c r="Q95" s="730"/>
      <c r="R95" s="730"/>
    </row>
    <row r="96" spans="2:26" ht="51" customHeight="1" x14ac:dyDescent="0.25">
      <c r="B96" s="2289"/>
      <c r="C96" s="2233" t="s">
        <v>730</v>
      </c>
      <c r="D96" s="2022"/>
      <c r="E96" s="1699" t="s">
        <v>8</v>
      </c>
      <c r="F96" s="2183"/>
      <c r="H96" s="211"/>
      <c r="I96" s="2299"/>
      <c r="J96" s="2154" t="s">
        <v>2702</v>
      </c>
      <c r="K96" s="2155"/>
      <c r="L96" s="2317"/>
      <c r="M96" s="2311"/>
      <c r="Q96" s="730"/>
      <c r="R96" s="730"/>
    </row>
    <row r="97" spans="2:26" ht="51" customHeight="1" x14ac:dyDescent="0.25">
      <c r="B97" s="2289"/>
      <c r="C97" s="1271" t="s">
        <v>742</v>
      </c>
      <c r="D97" s="1288"/>
      <c r="E97" s="1699" t="s">
        <v>1128</v>
      </c>
      <c r="F97" s="2156"/>
      <c r="H97" s="211"/>
      <c r="I97" s="2299"/>
      <c r="J97" s="2154" t="s">
        <v>2703</v>
      </c>
      <c r="K97" s="2155"/>
      <c r="L97" s="2317"/>
      <c r="M97" s="2311"/>
      <c r="Q97" s="730"/>
      <c r="R97" s="730"/>
      <c r="T97" s="346"/>
      <c r="U97" s="346"/>
      <c r="V97" s="346"/>
      <c r="W97" s="346"/>
    </row>
    <row r="98" spans="2:26" ht="51" customHeight="1" x14ac:dyDescent="0.25">
      <c r="B98" s="2289"/>
      <c r="C98" s="2154" t="s">
        <v>779</v>
      </c>
      <c r="D98" s="1285"/>
      <c r="E98" s="1699" t="s">
        <v>1128</v>
      </c>
      <c r="F98" s="2156"/>
      <c r="H98" s="730"/>
      <c r="I98" s="2299"/>
      <c r="J98" s="2154" t="s">
        <v>2704</v>
      </c>
      <c r="K98" s="2155"/>
      <c r="L98" s="2317"/>
      <c r="M98" s="2311"/>
      <c r="Q98" s="730"/>
      <c r="R98" s="730"/>
      <c r="S98" s="346"/>
      <c r="T98" s="346"/>
      <c r="U98" s="346"/>
      <c r="V98" s="346"/>
      <c r="W98" s="346"/>
    </row>
    <row r="99" spans="2:26" ht="51" customHeight="1" x14ac:dyDescent="0.25">
      <c r="B99" s="2289"/>
      <c r="C99" s="2154" t="s">
        <v>2290</v>
      </c>
      <c r="D99" s="1285"/>
      <c r="E99" s="2157" t="s">
        <v>2734</v>
      </c>
      <c r="F99" s="2223"/>
      <c r="I99" s="2299"/>
      <c r="J99" s="2154" t="s">
        <v>2705</v>
      </c>
      <c r="K99" s="2155"/>
      <c r="L99" s="2318"/>
      <c r="M99" s="2313"/>
      <c r="Q99" s="727"/>
      <c r="R99" s="727"/>
      <c r="S99" s="346"/>
      <c r="T99" s="346"/>
      <c r="U99" s="346"/>
      <c r="V99" s="346"/>
      <c r="W99" s="346"/>
    </row>
    <row r="100" spans="2:26" ht="36.950000000000003" customHeight="1" x14ac:dyDescent="0.25">
      <c r="B100" s="2289"/>
      <c r="C100" s="2154" t="s">
        <v>2291</v>
      </c>
      <c r="D100" s="1285"/>
      <c r="E100" s="2325"/>
      <c r="F100" s="2326"/>
      <c r="I100" s="2299"/>
      <c r="J100" s="2306" t="s">
        <v>1163</v>
      </c>
      <c r="K100" s="2307"/>
      <c r="L100" s="2307"/>
      <c r="M100" s="2308"/>
      <c r="Q100" s="727"/>
      <c r="R100" s="727"/>
      <c r="S100" s="346"/>
      <c r="T100" s="346"/>
      <c r="U100" s="346"/>
      <c r="V100" s="346"/>
      <c r="W100" s="346"/>
    </row>
    <row r="101" spans="2:26" ht="51" customHeight="1" thickBot="1" x14ac:dyDescent="0.3">
      <c r="B101" s="2289"/>
      <c r="C101" s="2321" t="s">
        <v>730</v>
      </c>
      <c r="D101" s="2322"/>
      <c r="E101" s="2224"/>
      <c r="F101" s="2225"/>
      <c r="I101" s="2299"/>
      <c r="J101" s="2154" t="s">
        <v>2706</v>
      </c>
      <c r="K101" s="1285"/>
      <c r="L101" s="1205" t="s">
        <v>2471</v>
      </c>
      <c r="M101" s="2167"/>
      <c r="Q101" s="727"/>
      <c r="R101" s="727"/>
      <c r="S101" s="346"/>
      <c r="T101" s="346"/>
      <c r="U101" s="346"/>
      <c r="V101" s="346"/>
      <c r="W101" s="346"/>
    </row>
    <row r="102" spans="2:26" ht="51" customHeight="1" x14ac:dyDescent="0.25">
      <c r="B102" s="2289"/>
      <c r="C102" s="2184" t="s">
        <v>2481</v>
      </c>
      <c r="D102" s="2185"/>
      <c r="E102" s="2185"/>
      <c r="F102" s="2186"/>
      <c r="I102" s="2299"/>
      <c r="J102" s="2154" t="s">
        <v>2707</v>
      </c>
      <c r="K102" s="2155"/>
      <c r="L102" s="2305"/>
      <c r="M102" s="2168"/>
      <c r="Q102" s="727"/>
      <c r="R102" s="727"/>
      <c r="S102" s="346"/>
      <c r="T102" s="346"/>
      <c r="U102" s="346"/>
      <c r="V102" s="346"/>
      <c r="W102" s="346"/>
    </row>
    <row r="103" spans="2:26" ht="51" customHeight="1" x14ac:dyDescent="0.25">
      <c r="B103" s="2289"/>
      <c r="C103" s="2233" t="s">
        <v>730</v>
      </c>
      <c r="D103" s="2022"/>
      <c r="E103" s="1699" t="s">
        <v>1128</v>
      </c>
      <c r="F103" s="2183"/>
      <c r="I103" s="2299"/>
      <c r="J103" s="2154" t="s">
        <v>2708</v>
      </c>
      <c r="K103" s="2155"/>
      <c r="L103" s="2305"/>
      <c r="M103" s="2168"/>
      <c r="Q103" s="727"/>
      <c r="R103" s="727"/>
      <c r="S103" s="346"/>
      <c r="T103" s="346"/>
      <c r="U103" s="346"/>
      <c r="V103" s="346"/>
      <c r="W103" s="346"/>
    </row>
    <row r="104" spans="2:26" ht="51" customHeight="1" x14ac:dyDescent="0.25">
      <c r="B104" s="2289"/>
      <c r="C104" s="2233" t="s">
        <v>709</v>
      </c>
      <c r="D104" s="1936"/>
      <c r="E104" s="1699" t="s">
        <v>8</v>
      </c>
      <c r="F104" s="2156"/>
      <c r="I104" s="2299"/>
      <c r="J104" s="2154" t="s">
        <v>2709</v>
      </c>
      <c r="K104" s="2155"/>
      <c r="L104" s="2305"/>
      <c r="M104" s="2168"/>
      <c r="Q104" s="728"/>
      <c r="R104" s="728"/>
      <c r="S104" s="725"/>
      <c r="T104" s="725"/>
      <c r="U104" s="725"/>
      <c r="V104" s="725"/>
      <c r="W104" s="725"/>
    </row>
    <row r="105" spans="2:26" ht="51" customHeight="1" x14ac:dyDescent="0.25">
      <c r="B105" s="2289"/>
      <c r="C105" s="2233" t="s">
        <v>779</v>
      </c>
      <c r="D105" s="1936"/>
      <c r="E105" s="1699" t="s">
        <v>1128</v>
      </c>
      <c r="F105" s="2156"/>
      <c r="I105" s="2299"/>
      <c r="J105" s="2154" t="s">
        <v>2710</v>
      </c>
      <c r="K105" s="2155"/>
      <c r="L105" s="2305"/>
      <c r="M105" s="2168"/>
      <c r="Q105" s="728"/>
      <c r="R105" s="728"/>
    </row>
    <row r="106" spans="2:26" ht="36.950000000000003" customHeight="1" x14ac:dyDescent="0.25">
      <c r="B106" s="2289"/>
      <c r="C106" s="2154" t="s">
        <v>2290</v>
      </c>
      <c r="D106" s="1285"/>
      <c r="E106" s="2157" t="s">
        <v>2733</v>
      </c>
      <c r="F106" s="2223"/>
      <c r="H106" s="728"/>
      <c r="I106" s="2299"/>
      <c r="J106" s="2306" t="s">
        <v>1163</v>
      </c>
      <c r="K106" s="2307"/>
      <c r="L106" s="2307"/>
      <c r="M106" s="2308"/>
      <c r="R106" s="211"/>
      <c r="S106" s="211"/>
      <c r="T106" s="211"/>
      <c r="U106" s="211"/>
      <c r="W106" s="727"/>
      <c r="X106" s="727"/>
      <c r="Y106" s="727"/>
      <c r="Z106" s="727"/>
    </row>
    <row r="107" spans="2:26" ht="51" customHeight="1" x14ac:dyDescent="0.25">
      <c r="B107" s="2289"/>
      <c r="C107" s="2154" t="s">
        <v>2291</v>
      </c>
      <c r="D107" s="1285"/>
      <c r="E107" s="2325"/>
      <c r="F107" s="2326"/>
      <c r="H107" s="728"/>
      <c r="I107" s="2299"/>
      <c r="J107" s="2154" t="s">
        <v>2711</v>
      </c>
      <c r="K107" s="2155"/>
      <c r="L107" s="1205" t="s">
        <v>2473</v>
      </c>
      <c r="M107" s="2167"/>
      <c r="Q107" s="729"/>
      <c r="R107" s="729"/>
    </row>
    <row r="108" spans="2:26" ht="51" customHeight="1" thickBot="1" x14ac:dyDescent="0.3">
      <c r="B108" s="2289"/>
      <c r="C108" s="2233" t="s">
        <v>709</v>
      </c>
      <c r="D108" s="1936"/>
      <c r="E108" s="2224"/>
      <c r="F108" s="2225"/>
      <c r="I108" s="2299"/>
      <c r="J108" s="2154" t="s">
        <v>2712</v>
      </c>
      <c r="K108" s="2155"/>
      <c r="L108" s="2305"/>
      <c r="M108" s="2168"/>
      <c r="Q108" s="727"/>
      <c r="R108" s="727"/>
    </row>
    <row r="109" spans="2:26" ht="51" customHeight="1" x14ac:dyDescent="0.25">
      <c r="B109" s="2289"/>
      <c r="C109" s="2184" t="s">
        <v>2481</v>
      </c>
      <c r="D109" s="2185"/>
      <c r="E109" s="2185"/>
      <c r="F109" s="2186"/>
      <c r="H109" s="211"/>
      <c r="I109" s="2299"/>
      <c r="J109" s="2154" t="s">
        <v>2713</v>
      </c>
      <c r="K109" s="2155"/>
      <c r="L109" s="2305"/>
      <c r="M109" s="2168"/>
    </row>
    <row r="110" spans="2:26" ht="51" customHeight="1" x14ac:dyDescent="0.25">
      <c r="B110" s="2289"/>
      <c r="C110" s="2233" t="s">
        <v>730</v>
      </c>
      <c r="D110" s="2022"/>
      <c r="E110" s="1699" t="s">
        <v>1128</v>
      </c>
      <c r="F110" s="2183"/>
      <c r="H110" s="211"/>
      <c r="I110" s="2299"/>
      <c r="J110" s="2154" t="s">
        <v>2714</v>
      </c>
      <c r="K110" s="2155"/>
      <c r="L110" s="2305"/>
      <c r="M110" s="2168"/>
      <c r="Q110" s="727"/>
      <c r="R110" s="727"/>
    </row>
    <row r="111" spans="2:26" ht="51" customHeight="1" x14ac:dyDescent="0.25">
      <c r="B111" s="2289"/>
      <c r="C111" s="2233" t="s">
        <v>709</v>
      </c>
      <c r="D111" s="1936"/>
      <c r="E111" s="1699" t="s">
        <v>2511</v>
      </c>
      <c r="F111" s="2156"/>
      <c r="G111" s="2161" t="s">
        <v>2718</v>
      </c>
      <c r="H111" s="730"/>
      <c r="I111" s="2299"/>
      <c r="J111" s="2154" t="s">
        <v>2715</v>
      </c>
      <c r="K111" s="2155"/>
      <c r="L111" s="2305"/>
      <c r="M111" s="2168"/>
      <c r="Q111" s="727"/>
      <c r="R111" s="727"/>
    </row>
    <row r="112" spans="2:26" ht="51" customHeight="1" x14ac:dyDescent="0.25">
      <c r="B112" s="2289"/>
      <c r="C112" s="2233" t="s">
        <v>779</v>
      </c>
      <c r="D112" s="2022"/>
      <c r="E112" s="1699" t="s">
        <v>2130</v>
      </c>
      <c r="F112" s="2183"/>
      <c r="G112" s="2229"/>
      <c r="H112" s="730"/>
      <c r="I112" s="2299"/>
      <c r="J112" s="2154" t="s">
        <v>2716</v>
      </c>
      <c r="K112" s="2155"/>
      <c r="L112" s="2305"/>
      <c r="M112" s="2168"/>
      <c r="Q112" s="727"/>
      <c r="R112" s="727"/>
    </row>
    <row r="113" spans="2:26" ht="51" customHeight="1" thickBot="1" x14ac:dyDescent="0.3">
      <c r="B113" s="2289"/>
      <c r="C113" s="2233" t="s">
        <v>782</v>
      </c>
      <c r="D113" s="1936"/>
      <c r="E113" s="1699" t="s">
        <v>8</v>
      </c>
      <c r="F113" s="2183"/>
      <c r="G113" s="2229"/>
      <c r="H113" s="730"/>
      <c r="I113" s="2300"/>
      <c r="J113" s="2154" t="s">
        <v>2717</v>
      </c>
      <c r="K113" s="2155"/>
      <c r="L113" s="2319"/>
      <c r="M113" s="2320"/>
      <c r="Q113" s="728"/>
      <c r="R113" s="728"/>
    </row>
    <row r="114" spans="2:26" ht="36.950000000000003" customHeight="1" thickBot="1" x14ac:dyDescent="0.3">
      <c r="B114" s="2289"/>
      <c r="C114" s="2154" t="s">
        <v>2290</v>
      </c>
      <c r="D114" s="1285"/>
      <c r="E114" s="2157" t="s">
        <v>2732</v>
      </c>
      <c r="F114" s="2164"/>
      <c r="G114" s="2229"/>
      <c r="H114" s="730"/>
      <c r="I114" s="731" t="s">
        <v>934</v>
      </c>
      <c r="J114" s="2170" t="s">
        <v>2476</v>
      </c>
      <c r="K114" s="2171"/>
      <c r="L114" s="2171"/>
      <c r="M114" s="2172"/>
      <c r="R114" s="211"/>
      <c r="S114" s="211"/>
      <c r="T114" s="211"/>
      <c r="U114" s="211"/>
      <c r="W114" s="727"/>
      <c r="X114" s="727"/>
      <c r="Y114" s="727"/>
      <c r="Z114" s="727"/>
    </row>
    <row r="115" spans="2:26" ht="36.950000000000003" customHeight="1" x14ac:dyDescent="0.25">
      <c r="B115" s="2289"/>
      <c r="C115" s="2154" t="s">
        <v>2291</v>
      </c>
      <c r="D115" s="1285"/>
      <c r="E115" s="2234"/>
      <c r="F115" s="2235"/>
      <c r="G115" s="2229"/>
      <c r="H115" s="728"/>
      <c r="I115" s="2298" t="s">
        <v>935</v>
      </c>
      <c r="J115" s="2301" t="s">
        <v>2599</v>
      </c>
      <c r="K115" s="2302"/>
      <c r="L115" s="2302"/>
      <c r="M115" s="2303"/>
      <c r="Q115" s="729"/>
      <c r="R115" s="729"/>
    </row>
    <row r="116" spans="2:26" ht="45.75" customHeight="1" thickBot="1" x14ac:dyDescent="0.3">
      <c r="B116" s="2290"/>
      <c r="C116" s="2233" t="s">
        <v>782</v>
      </c>
      <c r="D116" s="1936"/>
      <c r="E116" s="2165"/>
      <c r="F116" s="2166"/>
      <c r="G116" s="2230"/>
      <c r="I116" s="2299"/>
      <c r="J116" s="2154" t="s">
        <v>2687</v>
      </c>
      <c r="K116" s="1285"/>
      <c r="L116" s="1205" t="s">
        <v>2470</v>
      </c>
      <c r="M116" s="2167"/>
      <c r="Q116" s="211"/>
      <c r="R116" s="211"/>
    </row>
    <row r="117" spans="2:26" ht="45" customHeight="1" thickBot="1" x14ac:dyDescent="0.3">
      <c r="B117" s="731" t="s">
        <v>932</v>
      </c>
      <c r="C117" s="2170" t="s">
        <v>2482</v>
      </c>
      <c r="D117" s="2171"/>
      <c r="E117" s="2171"/>
      <c r="F117" s="2172"/>
      <c r="H117" s="211"/>
      <c r="I117" s="2299"/>
      <c r="J117" s="2154" t="s">
        <v>2688</v>
      </c>
      <c r="K117" s="2155"/>
      <c r="L117" s="2305"/>
      <c r="M117" s="2168"/>
      <c r="Q117" s="727"/>
      <c r="R117" s="727"/>
    </row>
    <row r="118" spans="2:26" ht="46.5" customHeight="1" x14ac:dyDescent="0.25">
      <c r="B118" s="1262" t="s">
        <v>933</v>
      </c>
      <c r="C118" s="2184" t="s">
        <v>2483</v>
      </c>
      <c r="D118" s="2196"/>
      <c r="E118" s="2196"/>
      <c r="F118" s="2197"/>
      <c r="H118" s="211"/>
      <c r="I118" s="2299"/>
      <c r="J118" s="2154" t="s">
        <v>2689</v>
      </c>
      <c r="K118" s="2155"/>
      <c r="L118" s="2305"/>
      <c r="M118" s="2168"/>
      <c r="Q118" s="727"/>
      <c r="R118" s="727"/>
    </row>
    <row r="119" spans="2:26" ht="48.75" customHeight="1" x14ac:dyDescent="0.25">
      <c r="B119" s="1263"/>
      <c r="C119" s="2323" t="s">
        <v>716</v>
      </c>
      <c r="D119" s="2324"/>
      <c r="E119" s="2157" t="s">
        <v>2731</v>
      </c>
      <c r="F119" s="2164"/>
      <c r="H119" s="730"/>
      <c r="I119" s="2299"/>
      <c r="J119" s="2154" t="s">
        <v>2690</v>
      </c>
      <c r="K119" s="2155"/>
      <c r="L119" s="1208"/>
      <c r="M119" s="2169"/>
      <c r="Q119" s="727"/>
      <c r="R119" s="727"/>
    </row>
    <row r="120" spans="2:26" ht="46.5" customHeight="1" x14ac:dyDescent="0.25">
      <c r="B120" s="1263"/>
      <c r="C120" s="2154" t="s">
        <v>2290</v>
      </c>
      <c r="D120" s="1285"/>
      <c r="E120" s="2234"/>
      <c r="F120" s="2235"/>
      <c r="H120" s="730"/>
      <c r="I120" s="2299"/>
      <c r="J120" s="2306" t="s">
        <v>1163</v>
      </c>
      <c r="K120" s="2307"/>
      <c r="L120" s="2307"/>
      <c r="M120" s="2308"/>
      <c r="Q120" s="727"/>
      <c r="R120" s="727"/>
    </row>
    <row r="121" spans="2:26" ht="51" customHeight="1" thickBot="1" x14ac:dyDescent="0.3">
      <c r="B121" s="1263"/>
      <c r="C121" s="2154" t="s">
        <v>2291</v>
      </c>
      <c r="D121" s="1285"/>
      <c r="E121" s="2165"/>
      <c r="F121" s="2166"/>
      <c r="H121" s="730"/>
      <c r="I121" s="2299"/>
      <c r="J121" s="2154" t="s">
        <v>2691</v>
      </c>
      <c r="K121" s="1285"/>
      <c r="L121" s="1205" t="s">
        <v>2470</v>
      </c>
      <c r="M121" s="2167"/>
      <c r="Q121" s="727"/>
      <c r="R121" s="727"/>
    </row>
    <row r="122" spans="2:26" ht="51" customHeight="1" x14ac:dyDescent="0.25">
      <c r="B122" s="1263"/>
      <c r="C122" s="2184" t="s">
        <v>2484</v>
      </c>
      <c r="D122" s="2185"/>
      <c r="E122" s="2185"/>
      <c r="F122" s="2186"/>
      <c r="H122" s="730"/>
      <c r="I122" s="2299"/>
      <c r="J122" s="2154" t="s">
        <v>2692</v>
      </c>
      <c r="K122" s="2155"/>
      <c r="L122" s="2305"/>
      <c r="M122" s="2168"/>
      <c r="Q122" s="728"/>
      <c r="R122" s="728"/>
    </row>
    <row r="123" spans="2:26" ht="51" customHeight="1" x14ac:dyDescent="0.25">
      <c r="B123" s="1263"/>
      <c r="C123" s="2233" t="s">
        <v>730</v>
      </c>
      <c r="D123" s="2022"/>
      <c r="E123" s="1699" t="s">
        <v>8</v>
      </c>
      <c r="F123" s="2183"/>
      <c r="H123" s="730"/>
      <c r="I123" s="2299"/>
      <c r="J123" s="2154" t="s">
        <v>2693</v>
      </c>
      <c r="K123" s="2155"/>
      <c r="L123" s="2305"/>
      <c r="M123" s="2168"/>
      <c r="R123" s="211"/>
      <c r="S123" s="211"/>
      <c r="T123" s="211"/>
      <c r="U123" s="211"/>
      <c r="W123" s="727"/>
      <c r="X123" s="727"/>
      <c r="Y123" s="727"/>
      <c r="Z123" s="727"/>
    </row>
    <row r="124" spans="2:26" ht="51" customHeight="1" x14ac:dyDescent="0.25">
      <c r="B124" s="1263"/>
      <c r="C124" s="1271" t="s">
        <v>742</v>
      </c>
      <c r="D124" s="1288"/>
      <c r="E124" s="1699" t="s">
        <v>1128</v>
      </c>
      <c r="F124" s="2156"/>
      <c r="H124" s="730"/>
      <c r="I124" s="2299"/>
      <c r="J124" s="2154" t="s">
        <v>2694</v>
      </c>
      <c r="K124" s="2155"/>
      <c r="L124" s="1208"/>
      <c r="M124" s="2169"/>
      <c r="Q124" s="729"/>
      <c r="R124" s="729"/>
    </row>
    <row r="125" spans="2:26" ht="36.950000000000003" customHeight="1" x14ac:dyDescent="0.25">
      <c r="B125" s="1263"/>
      <c r="C125" s="2154" t="s">
        <v>779</v>
      </c>
      <c r="D125" s="1285"/>
      <c r="E125" s="1699" t="s">
        <v>1128</v>
      </c>
      <c r="F125" s="2156"/>
      <c r="H125" s="730"/>
      <c r="I125" s="2299"/>
      <c r="J125" s="2306" t="s">
        <v>1163</v>
      </c>
      <c r="K125" s="2307"/>
      <c r="L125" s="2307"/>
      <c r="M125" s="2308"/>
      <c r="Q125" s="730"/>
      <c r="R125" s="730"/>
    </row>
    <row r="126" spans="2:26" ht="51" customHeight="1" x14ac:dyDescent="0.25">
      <c r="B126" s="1263"/>
      <c r="C126" s="2154" t="s">
        <v>2290</v>
      </c>
      <c r="D126" s="1285"/>
      <c r="E126" s="2157" t="s">
        <v>2730</v>
      </c>
      <c r="F126" s="2164"/>
      <c r="H126" s="728"/>
      <c r="I126" s="2299"/>
      <c r="J126" s="2154" t="s">
        <v>2695</v>
      </c>
      <c r="K126" s="1285"/>
      <c r="L126" s="1206" t="s">
        <v>2471</v>
      </c>
      <c r="M126" s="2309"/>
      <c r="Q126" s="730"/>
      <c r="R126" s="730"/>
      <c r="T126" s="346"/>
      <c r="U126" s="346"/>
      <c r="V126" s="346"/>
      <c r="W126" s="346"/>
    </row>
    <row r="127" spans="2:26" ht="51" customHeight="1" x14ac:dyDescent="0.25">
      <c r="B127" s="1263"/>
      <c r="C127" s="2154" t="s">
        <v>2291</v>
      </c>
      <c r="D127" s="1285"/>
      <c r="E127" s="2234"/>
      <c r="F127" s="2235"/>
      <c r="I127" s="2299"/>
      <c r="J127" s="2154" t="s">
        <v>2696</v>
      </c>
      <c r="K127" s="2155"/>
      <c r="L127" s="2310"/>
      <c r="M127" s="2311"/>
      <c r="Q127" s="727"/>
      <c r="R127" s="727"/>
      <c r="S127" s="346"/>
      <c r="T127" s="346"/>
      <c r="U127" s="346"/>
      <c r="V127" s="346"/>
      <c r="W127" s="346"/>
    </row>
    <row r="128" spans="2:26" ht="51" customHeight="1" thickBot="1" x14ac:dyDescent="0.3">
      <c r="B128" s="1263"/>
      <c r="C128" s="2321" t="s">
        <v>730</v>
      </c>
      <c r="D128" s="2327"/>
      <c r="E128" s="2165"/>
      <c r="F128" s="2166"/>
      <c r="H128" s="211"/>
      <c r="I128" s="2299"/>
      <c r="J128" s="2154" t="s">
        <v>2697</v>
      </c>
      <c r="K128" s="2155"/>
      <c r="L128" s="2310"/>
      <c r="M128" s="2311"/>
      <c r="Q128" s="727"/>
      <c r="R128" s="727"/>
      <c r="S128" s="346"/>
      <c r="T128" s="346"/>
      <c r="U128" s="346"/>
      <c r="V128" s="346"/>
      <c r="W128" s="346"/>
    </row>
    <row r="129" spans="2:26" ht="51" customHeight="1" x14ac:dyDescent="0.25">
      <c r="B129" s="1263"/>
      <c r="C129" s="2184" t="s">
        <v>2484</v>
      </c>
      <c r="D129" s="2185"/>
      <c r="E129" s="2185"/>
      <c r="F129" s="2186"/>
      <c r="H129" s="211"/>
      <c r="I129" s="2299"/>
      <c r="J129" s="2154" t="s">
        <v>2698</v>
      </c>
      <c r="K129" s="2155"/>
      <c r="L129" s="2310"/>
      <c r="M129" s="2311"/>
      <c r="Q129" s="727"/>
      <c r="R129" s="727"/>
      <c r="S129" s="346"/>
      <c r="T129" s="346"/>
      <c r="U129" s="346"/>
      <c r="V129" s="346"/>
      <c r="W129" s="346"/>
    </row>
    <row r="130" spans="2:26" ht="51" customHeight="1" x14ac:dyDescent="0.25">
      <c r="B130" s="1263"/>
      <c r="C130" s="2233" t="s">
        <v>730</v>
      </c>
      <c r="D130" s="2022"/>
      <c r="E130" s="1699" t="s">
        <v>1128</v>
      </c>
      <c r="F130" s="2183"/>
      <c r="I130" s="2299"/>
      <c r="J130" s="2154" t="s">
        <v>2699</v>
      </c>
      <c r="K130" s="2155"/>
      <c r="L130" s="2312"/>
      <c r="M130" s="2313"/>
      <c r="Q130" s="727"/>
      <c r="R130" s="727"/>
      <c r="S130" s="346"/>
      <c r="T130" s="346"/>
      <c r="U130" s="346"/>
      <c r="V130" s="346"/>
      <c r="W130" s="346"/>
    </row>
    <row r="131" spans="2:26" ht="36.950000000000003" customHeight="1" x14ac:dyDescent="0.25">
      <c r="B131" s="1263"/>
      <c r="C131" s="2233" t="s">
        <v>709</v>
      </c>
      <c r="D131" s="1936"/>
      <c r="E131" s="1699" t="s">
        <v>8</v>
      </c>
      <c r="F131" s="2183"/>
      <c r="I131" s="2299"/>
      <c r="J131" s="2306" t="s">
        <v>1163</v>
      </c>
      <c r="K131" s="2307"/>
      <c r="L131" s="2307"/>
      <c r="M131" s="2308"/>
      <c r="Q131" s="727"/>
      <c r="R131" s="727"/>
      <c r="S131" s="346"/>
      <c r="T131" s="346"/>
      <c r="U131" s="346"/>
      <c r="V131" s="346"/>
      <c r="W131" s="346"/>
    </row>
    <row r="132" spans="2:26" ht="51" customHeight="1" x14ac:dyDescent="0.25">
      <c r="B132" s="1263"/>
      <c r="C132" s="2231" t="s">
        <v>779</v>
      </c>
      <c r="D132" s="2232"/>
      <c r="E132" s="1699" t="s">
        <v>1128</v>
      </c>
      <c r="F132" s="2156"/>
      <c r="I132" s="2299"/>
      <c r="J132" s="2154" t="s">
        <v>2700</v>
      </c>
      <c r="K132" s="1285"/>
      <c r="L132" s="1205" t="s">
        <v>2472</v>
      </c>
      <c r="M132" s="2309"/>
      <c r="Q132" s="728"/>
      <c r="R132" s="728"/>
    </row>
    <row r="133" spans="2:26" ht="51" customHeight="1" x14ac:dyDescent="0.25">
      <c r="B133" s="1263"/>
      <c r="C133" s="2154" t="s">
        <v>2290</v>
      </c>
      <c r="D133" s="1285"/>
      <c r="E133" s="2157" t="s">
        <v>2729</v>
      </c>
      <c r="F133" s="2164"/>
      <c r="I133" s="2299"/>
      <c r="J133" s="2154" t="s">
        <v>2701</v>
      </c>
      <c r="K133" s="2155"/>
      <c r="L133" s="2317"/>
      <c r="M133" s="2311"/>
      <c r="R133" s="211"/>
      <c r="S133" s="211"/>
      <c r="T133" s="211"/>
      <c r="U133" s="211"/>
      <c r="W133" s="727"/>
      <c r="X133" s="727"/>
      <c r="Y133" s="727"/>
      <c r="Z133" s="727"/>
    </row>
    <row r="134" spans="2:26" ht="51" customHeight="1" x14ac:dyDescent="0.25">
      <c r="B134" s="1263"/>
      <c r="C134" s="2154" t="s">
        <v>2291</v>
      </c>
      <c r="D134" s="1285"/>
      <c r="E134" s="2234"/>
      <c r="F134" s="2235"/>
      <c r="I134" s="2299"/>
      <c r="J134" s="2154" t="s">
        <v>2702</v>
      </c>
      <c r="K134" s="2155"/>
      <c r="L134" s="2317"/>
      <c r="M134" s="2311"/>
      <c r="Q134" s="729"/>
      <c r="R134" s="729"/>
    </row>
    <row r="135" spans="2:26" ht="51" customHeight="1" thickBot="1" x14ac:dyDescent="0.3">
      <c r="B135" s="1263"/>
      <c r="C135" s="2233" t="s">
        <v>709</v>
      </c>
      <c r="D135" s="1936"/>
      <c r="E135" s="2165"/>
      <c r="F135" s="2166"/>
      <c r="I135" s="2299"/>
      <c r="J135" s="2154" t="s">
        <v>2703</v>
      </c>
      <c r="K135" s="2155"/>
      <c r="L135" s="2317"/>
      <c r="M135" s="2311"/>
      <c r="Q135" s="730"/>
      <c r="R135" s="730"/>
    </row>
    <row r="136" spans="2:26" ht="51" customHeight="1" x14ac:dyDescent="0.25">
      <c r="B136" s="1263"/>
      <c r="C136" s="2184" t="s">
        <v>2484</v>
      </c>
      <c r="D136" s="2185"/>
      <c r="E136" s="2185"/>
      <c r="F136" s="2186"/>
      <c r="H136" s="728"/>
      <c r="I136" s="2299"/>
      <c r="J136" s="2154" t="s">
        <v>2704</v>
      </c>
      <c r="K136" s="2155"/>
      <c r="L136" s="2317"/>
      <c r="M136" s="2311"/>
      <c r="Q136" s="730"/>
      <c r="R136" s="730"/>
    </row>
    <row r="137" spans="2:26" ht="51" customHeight="1" x14ac:dyDescent="0.25">
      <c r="B137" s="1263"/>
      <c r="C137" s="2233" t="s">
        <v>730</v>
      </c>
      <c r="D137" s="2022"/>
      <c r="E137" s="1699" t="s">
        <v>1128</v>
      </c>
      <c r="F137" s="2183"/>
      <c r="I137" s="2299"/>
      <c r="J137" s="2154" t="s">
        <v>2705</v>
      </c>
      <c r="K137" s="2155"/>
      <c r="L137" s="2318"/>
      <c r="M137" s="2313"/>
      <c r="Q137" s="730"/>
      <c r="R137" s="730"/>
      <c r="T137" s="346"/>
      <c r="U137" s="346"/>
      <c r="V137" s="346"/>
      <c r="W137" s="346"/>
    </row>
    <row r="138" spans="2:26" ht="36.950000000000003" customHeight="1" x14ac:dyDescent="0.25">
      <c r="B138" s="1263"/>
      <c r="C138" s="2233" t="s">
        <v>709</v>
      </c>
      <c r="D138" s="1936"/>
      <c r="E138" s="1699" t="s">
        <v>2511</v>
      </c>
      <c r="F138" s="2156"/>
      <c r="G138" s="2161" t="s">
        <v>2718</v>
      </c>
      <c r="H138" s="211"/>
      <c r="I138" s="2299"/>
      <c r="J138" s="2306" t="s">
        <v>1163</v>
      </c>
      <c r="K138" s="2307"/>
      <c r="L138" s="2307"/>
      <c r="M138" s="2308"/>
      <c r="Q138" s="730"/>
      <c r="R138" s="730"/>
      <c r="S138" s="346"/>
      <c r="T138" s="346"/>
      <c r="U138" s="346"/>
      <c r="V138" s="346"/>
      <c r="W138" s="346"/>
    </row>
    <row r="139" spans="2:26" ht="51" customHeight="1" x14ac:dyDescent="0.25">
      <c r="B139" s="1263"/>
      <c r="C139" s="2233" t="s">
        <v>779</v>
      </c>
      <c r="D139" s="2022"/>
      <c r="E139" s="1699" t="s">
        <v>2130</v>
      </c>
      <c r="F139" s="2183"/>
      <c r="G139" s="2229"/>
      <c r="H139" s="211"/>
      <c r="I139" s="2299"/>
      <c r="J139" s="2154" t="s">
        <v>2706</v>
      </c>
      <c r="K139" s="1285"/>
      <c r="L139" s="1205" t="s">
        <v>2471</v>
      </c>
      <c r="M139" s="2167"/>
      <c r="Q139" s="727"/>
      <c r="R139" s="727"/>
      <c r="S139" s="346"/>
      <c r="T139" s="346"/>
      <c r="U139" s="346"/>
      <c r="V139" s="346"/>
      <c r="W139" s="346"/>
    </row>
    <row r="140" spans="2:26" ht="51" customHeight="1" x14ac:dyDescent="0.25">
      <c r="B140" s="1263"/>
      <c r="C140" s="2233" t="s">
        <v>782</v>
      </c>
      <c r="D140" s="1936"/>
      <c r="E140" s="1699" t="s">
        <v>8</v>
      </c>
      <c r="F140" s="2183"/>
      <c r="G140" s="2229"/>
      <c r="H140" s="730"/>
      <c r="I140" s="2299"/>
      <c r="J140" s="2154" t="s">
        <v>2707</v>
      </c>
      <c r="K140" s="2155"/>
      <c r="L140" s="2305"/>
      <c r="M140" s="2168"/>
      <c r="Q140" s="727"/>
      <c r="R140" s="727"/>
      <c r="S140" s="346"/>
      <c r="T140" s="346"/>
      <c r="U140" s="346"/>
      <c r="V140" s="346"/>
      <c r="W140" s="346"/>
    </row>
    <row r="141" spans="2:26" ht="51" customHeight="1" x14ac:dyDescent="0.25">
      <c r="B141" s="1263"/>
      <c r="C141" s="2154" t="s">
        <v>2290</v>
      </c>
      <c r="D141" s="1285"/>
      <c r="E141" s="2157" t="s">
        <v>2728</v>
      </c>
      <c r="F141" s="2164"/>
      <c r="G141" s="2229"/>
      <c r="I141" s="2299"/>
      <c r="J141" s="2154" t="s">
        <v>2708</v>
      </c>
      <c r="K141" s="2155"/>
      <c r="L141" s="2305"/>
      <c r="M141" s="2168"/>
      <c r="Q141" s="727"/>
      <c r="R141" s="727"/>
      <c r="S141" s="346"/>
      <c r="T141" s="346"/>
      <c r="U141" s="346"/>
      <c r="V141" s="346"/>
      <c r="W141" s="346"/>
    </row>
    <row r="142" spans="2:26" ht="51" customHeight="1" x14ac:dyDescent="0.25">
      <c r="B142" s="1263"/>
      <c r="C142" s="2154" t="s">
        <v>2291</v>
      </c>
      <c r="D142" s="1285"/>
      <c r="E142" s="2234"/>
      <c r="F142" s="2235"/>
      <c r="G142" s="2229"/>
      <c r="I142" s="2299"/>
      <c r="J142" s="2154" t="s">
        <v>2709</v>
      </c>
      <c r="K142" s="2155"/>
      <c r="L142" s="2305"/>
      <c r="M142" s="2168"/>
      <c r="Q142" s="727"/>
      <c r="R142" s="727"/>
      <c r="S142" s="346"/>
      <c r="T142" s="346"/>
      <c r="U142" s="346"/>
      <c r="V142" s="346"/>
      <c r="W142" s="346"/>
    </row>
    <row r="143" spans="2:26" ht="51" customHeight="1" thickBot="1" x14ac:dyDescent="0.3">
      <c r="B143" s="1264"/>
      <c r="C143" s="2233" t="s">
        <v>782</v>
      </c>
      <c r="D143" s="1936"/>
      <c r="E143" s="2165"/>
      <c r="F143" s="2166"/>
      <c r="G143" s="2230"/>
      <c r="I143" s="2299"/>
      <c r="J143" s="2154" t="s">
        <v>2710</v>
      </c>
      <c r="K143" s="2155"/>
      <c r="L143" s="2305"/>
      <c r="M143" s="2168"/>
      <c r="Q143" s="727"/>
      <c r="R143" s="727"/>
      <c r="S143" s="346"/>
      <c r="T143" s="346"/>
      <c r="U143" s="346"/>
      <c r="V143" s="346"/>
      <c r="W143" s="346"/>
    </row>
    <row r="144" spans="2:26" ht="36.950000000000003" customHeight="1" thickBot="1" x14ac:dyDescent="0.3">
      <c r="B144" s="731" t="s">
        <v>934</v>
      </c>
      <c r="C144" s="2170" t="s">
        <v>2485</v>
      </c>
      <c r="D144" s="2171"/>
      <c r="E144" s="2171"/>
      <c r="F144" s="2172"/>
      <c r="I144" s="2299"/>
      <c r="J144" s="2306" t="s">
        <v>1163</v>
      </c>
      <c r="K144" s="2307"/>
      <c r="L144" s="2307"/>
      <c r="M144" s="2308"/>
    </row>
    <row r="145" spans="2:13" ht="51" customHeight="1" x14ac:dyDescent="0.25">
      <c r="B145" s="1262" t="s">
        <v>935</v>
      </c>
      <c r="C145" s="2184" t="s">
        <v>2488</v>
      </c>
      <c r="D145" s="2196"/>
      <c r="E145" s="2196"/>
      <c r="F145" s="2197"/>
      <c r="I145" s="2299"/>
      <c r="J145" s="2154" t="s">
        <v>2711</v>
      </c>
      <c r="K145" s="2155"/>
      <c r="L145" s="1205" t="s">
        <v>2473</v>
      </c>
      <c r="M145" s="2167"/>
    </row>
    <row r="146" spans="2:13" ht="51" customHeight="1" x14ac:dyDescent="0.25">
      <c r="B146" s="1263"/>
      <c r="C146" s="2323" t="s">
        <v>716</v>
      </c>
      <c r="D146" s="2324"/>
      <c r="E146" s="2157" t="s">
        <v>2727</v>
      </c>
      <c r="F146" s="2164"/>
      <c r="I146" s="2299"/>
      <c r="J146" s="2154" t="s">
        <v>2712</v>
      </c>
      <c r="K146" s="2155"/>
      <c r="L146" s="2305"/>
      <c r="M146" s="2168"/>
    </row>
    <row r="147" spans="2:13" ht="51" customHeight="1" x14ac:dyDescent="0.25">
      <c r="B147" s="1263"/>
      <c r="C147" s="2154" t="s">
        <v>2290</v>
      </c>
      <c r="D147" s="1285"/>
      <c r="E147" s="2234"/>
      <c r="F147" s="2235"/>
      <c r="I147" s="2299"/>
      <c r="J147" s="2154" t="s">
        <v>2713</v>
      </c>
      <c r="K147" s="2155"/>
      <c r="L147" s="2305"/>
      <c r="M147" s="2168"/>
    </row>
    <row r="148" spans="2:13" ht="51" customHeight="1" thickBot="1" x14ac:dyDescent="0.3">
      <c r="B148" s="1263"/>
      <c r="C148" s="2154" t="s">
        <v>2291</v>
      </c>
      <c r="D148" s="1285"/>
      <c r="E148" s="2165"/>
      <c r="F148" s="2166"/>
      <c r="I148" s="2299"/>
      <c r="J148" s="2154" t="s">
        <v>2714</v>
      </c>
      <c r="K148" s="2155"/>
      <c r="L148" s="2305"/>
      <c r="M148" s="2168"/>
    </row>
    <row r="149" spans="2:13" ht="51" customHeight="1" x14ac:dyDescent="0.25">
      <c r="B149" s="1263"/>
      <c r="C149" s="2184" t="s">
        <v>2486</v>
      </c>
      <c r="D149" s="2185"/>
      <c r="E149" s="2185"/>
      <c r="F149" s="2186"/>
      <c r="I149" s="2299"/>
      <c r="J149" s="2154" t="s">
        <v>2715</v>
      </c>
      <c r="K149" s="2155"/>
      <c r="L149" s="2305"/>
      <c r="M149" s="2168"/>
    </row>
    <row r="150" spans="2:13" ht="51" customHeight="1" x14ac:dyDescent="0.25">
      <c r="B150" s="1263"/>
      <c r="C150" s="2233" t="s">
        <v>730</v>
      </c>
      <c r="D150" s="2022"/>
      <c r="E150" s="1699" t="s">
        <v>8</v>
      </c>
      <c r="F150" s="2183"/>
      <c r="I150" s="2299"/>
      <c r="J150" s="2154" t="s">
        <v>2716</v>
      </c>
      <c r="K150" s="2155"/>
      <c r="L150" s="2305"/>
      <c r="M150" s="2168"/>
    </row>
    <row r="151" spans="2:13" ht="51" customHeight="1" thickBot="1" x14ac:dyDescent="0.3">
      <c r="B151" s="1263"/>
      <c r="C151" s="1271" t="s">
        <v>742</v>
      </c>
      <c r="D151" s="1288"/>
      <c r="E151" s="1699" t="s">
        <v>1128</v>
      </c>
      <c r="F151" s="2156"/>
      <c r="I151" s="2300"/>
      <c r="J151" s="2154" t="s">
        <v>2717</v>
      </c>
      <c r="K151" s="2155"/>
      <c r="L151" s="2319"/>
      <c r="M151" s="2320"/>
    </row>
    <row r="152" spans="2:13" ht="36.950000000000003" customHeight="1" thickBot="1" x14ac:dyDescent="0.3">
      <c r="B152" s="1263"/>
      <c r="C152" s="2231" t="s">
        <v>779</v>
      </c>
      <c r="D152" s="2232"/>
      <c r="E152" s="1699" t="s">
        <v>1128</v>
      </c>
      <c r="F152" s="2156"/>
      <c r="I152" s="731" t="s">
        <v>936</v>
      </c>
      <c r="J152" s="2170" t="s">
        <v>2477</v>
      </c>
      <c r="K152" s="2171"/>
      <c r="L152" s="2171"/>
      <c r="M152" s="2172"/>
    </row>
    <row r="153" spans="2:13" ht="36.950000000000003" customHeight="1" x14ac:dyDescent="0.25">
      <c r="B153" s="1263"/>
      <c r="C153" s="2154" t="s">
        <v>2290</v>
      </c>
      <c r="D153" s="1285"/>
      <c r="E153" s="2157" t="s">
        <v>2726</v>
      </c>
      <c r="F153" s="2164"/>
      <c r="I153" s="2298" t="s">
        <v>937</v>
      </c>
      <c r="J153" s="2301" t="s">
        <v>2600</v>
      </c>
      <c r="K153" s="2302"/>
      <c r="L153" s="2302"/>
      <c r="M153" s="2303"/>
    </row>
    <row r="154" spans="2:13" ht="46.5" customHeight="1" x14ac:dyDescent="0.25">
      <c r="B154" s="1263"/>
      <c r="C154" s="2154" t="s">
        <v>2291</v>
      </c>
      <c r="D154" s="1285"/>
      <c r="E154" s="2234"/>
      <c r="F154" s="2235"/>
      <c r="I154" s="2299"/>
      <c r="J154" s="2154" t="s">
        <v>2687</v>
      </c>
      <c r="K154" s="1285"/>
      <c r="L154" s="1205" t="s">
        <v>2470</v>
      </c>
      <c r="M154" s="2167"/>
    </row>
    <row r="155" spans="2:13" ht="46.5" customHeight="1" thickBot="1" x14ac:dyDescent="0.3">
      <c r="B155" s="1263"/>
      <c r="C155" s="2321" t="s">
        <v>730</v>
      </c>
      <c r="D155" s="2327"/>
      <c r="E155" s="2165"/>
      <c r="F155" s="2166"/>
      <c r="I155" s="2299"/>
      <c r="J155" s="2154" t="s">
        <v>2688</v>
      </c>
      <c r="K155" s="2155"/>
      <c r="L155" s="2305"/>
      <c r="M155" s="2168"/>
    </row>
    <row r="156" spans="2:13" ht="47.25" customHeight="1" x14ac:dyDescent="0.25">
      <c r="B156" s="1263"/>
      <c r="C156" s="2184" t="s">
        <v>2486</v>
      </c>
      <c r="D156" s="2185"/>
      <c r="E156" s="2185"/>
      <c r="F156" s="2186"/>
      <c r="I156" s="2299"/>
      <c r="J156" s="2154" t="s">
        <v>2689</v>
      </c>
      <c r="K156" s="2155"/>
      <c r="L156" s="2305"/>
      <c r="M156" s="2168"/>
    </row>
    <row r="157" spans="2:13" ht="47.25" customHeight="1" x14ac:dyDescent="0.25">
      <c r="B157" s="1263"/>
      <c r="C157" s="2233" t="s">
        <v>730</v>
      </c>
      <c r="D157" s="2022"/>
      <c r="E157" s="1699" t="s">
        <v>1128</v>
      </c>
      <c r="F157" s="2183"/>
      <c r="I157" s="2299"/>
      <c r="J157" s="2154" t="s">
        <v>2690</v>
      </c>
      <c r="K157" s="2155"/>
      <c r="L157" s="1208"/>
      <c r="M157" s="2169"/>
    </row>
    <row r="158" spans="2:13" ht="36.950000000000003" customHeight="1" x14ac:dyDescent="0.25">
      <c r="B158" s="1263"/>
      <c r="C158" s="2233" t="s">
        <v>709</v>
      </c>
      <c r="D158" s="1936"/>
      <c r="E158" s="1699" t="s">
        <v>8</v>
      </c>
      <c r="F158" s="2183"/>
      <c r="I158" s="2299"/>
      <c r="J158" s="2306" t="s">
        <v>1163</v>
      </c>
      <c r="K158" s="2307"/>
      <c r="L158" s="2307"/>
      <c r="M158" s="2308"/>
    </row>
    <row r="159" spans="2:13" ht="51" customHeight="1" x14ac:dyDescent="0.25">
      <c r="B159" s="1263"/>
      <c r="C159" s="2231" t="s">
        <v>779</v>
      </c>
      <c r="D159" s="2232"/>
      <c r="E159" s="1699" t="s">
        <v>1128</v>
      </c>
      <c r="F159" s="2156"/>
      <c r="I159" s="2299"/>
      <c r="J159" s="2154" t="s">
        <v>2691</v>
      </c>
      <c r="K159" s="1285"/>
      <c r="L159" s="1205" t="s">
        <v>2470</v>
      </c>
      <c r="M159" s="2167"/>
    </row>
    <row r="160" spans="2:13" ht="51" customHeight="1" x14ac:dyDescent="0.25">
      <c r="B160" s="1263"/>
      <c r="C160" s="2154" t="s">
        <v>2290</v>
      </c>
      <c r="D160" s="1285"/>
      <c r="E160" s="2157" t="s">
        <v>2725</v>
      </c>
      <c r="F160" s="2164"/>
      <c r="I160" s="2299"/>
      <c r="J160" s="2154" t="s">
        <v>2692</v>
      </c>
      <c r="K160" s="2155"/>
      <c r="L160" s="2305"/>
      <c r="M160" s="2168"/>
    </row>
    <row r="161" spans="2:13" ht="51" customHeight="1" x14ac:dyDescent="0.25">
      <c r="B161" s="1263"/>
      <c r="C161" s="2154" t="s">
        <v>2291</v>
      </c>
      <c r="D161" s="1285"/>
      <c r="E161" s="2234"/>
      <c r="F161" s="2235"/>
      <c r="I161" s="2299"/>
      <c r="J161" s="2154" t="s">
        <v>2693</v>
      </c>
      <c r="K161" s="2155"/>
      <c r="L161" s="2305"/>
      <c r="M161" s="2168"/>
    </row>
    <row r="162" spans="2:13" ht="51" customHeight="1" thickBot="1" x14ac:dyDescent="0.3">
      <c r="B162" s="1263"/>
      <c r="C162" s="2233" t="s">
        <v>709</v>
      </c>
      <c r="D162" s="1936"/>
      <c r="E162" s="2165"/>
      <c r="F162" s="2166"/>
      <c r="I162" s="2299"/>
      <c r="J162" s="2154" t="s">
        <v>2694</v>
      </c>
      <c r="K162" s="2155"/>
      <c r="L162" s="1208"/>
      <c r="M162" s="2169"/>
    </row>
    <row r="163" spans="2:13" ht="36.950000000000003" customHeight="1" x14ac:dyDescent="0.25">
      <c r="B163" s="1263"/>
      <c r="C163" s="2184" t="s">
        <v>2486</v>
      </c>
      <c r="D163" s="2185"/>
      <c r="E163" s="2185"/>
      <c r="F163" s="2186"/>
      <c r="I163" s="2299"/>
      <c r="J163" s="2306" t="s">
        <v>1163</v>
      </c>
      <c r="K163" s="2307"/>
      <c r="L163" s="2307"/>
      <c r="M163" s="2308"/>
    </row>
    <row r="164" spans="2:13" ht="51" customHeight="1" x14ac:dyDescent="0.25">
      <c r="B164" s="1263"/>
      <c r="C164" s="2233" t="s">
        <v>730</v>
      </c>
      <c r="D164" s="2022"/>
      <c r="E164" s="1699" t="s">
        <v>1128</v>
      </c>
      <c r="F164" s="2183"/>
      <c r="I164" s="2299"/>
      <c r="J164" s="2154" t="s">
        <v>2695</v>
      </c>
      <c r="K164" s="1285"/>
      <c r="L164" s="1206" t="s">
        <v>2471</v>
      </c>
      <c r="M164" s="2309"/>
    </row>
    <row r="165" spans="2:13" ht="51" customHeight="1" x14ac:dyDescent="0.25">
      <c r="B165" s="1263"/>
      <c r="C165" s="2233" t="s">
        <v>709</v>
      </c>
      <c r="D165" s="1936"/>
      <c r="E165" s="1699" t="s">
        <v>2511</v>
      </c>
      <c r="F165" s="2156"/>
      <c r="G165" s="2161" t="s">
        <v>2718</v>
      </c>
      <c r="I165" s="2299"/>
      <c r="J165" s="2154" t="s">
        <v>2696</v>
      </c>
      <c r="K165" s="2155"/>
      <c r="L165" s="2310"/>
      <c r="M165" s="2311"/>
    </row>
    <row r="166" spans="2:13" ht="51" customHeight="1" x14ac:dyDescent="0.25">
      <c r="B166" s="1263"/>
      <c r="C166" s="2233" t="s">
        <v>779</v>
      </c>
      <c r="D166" s="2022"/>
      <c r="E166" s="1699" t="s">
        <v>2130</v>
      </c>
      <c r="F166" s="2183"/>
      <c r="G166" s="2229"/>
      <c r="I166" s="2299"/>
      <c r="J166" s="2154" t="s">
        <v>2697</v>
      </c>
      <c r="K166" s="2155"/>
      <c r="L166" s="2310"/>
      <c r="M166" s="2311"/>
    </row>
    <row r="167" spans="2:13" ht="51" customHeight="1" x14ac:dyDescent="0.25">
      <c r="B167" s="1263"/>
      <c r="C167" s="2233" t="s">
        <v>782</v>
      </c>
      <c r="D167" s="1936"/>
      <c r="E167" s="1699" t="s">
        <v>8</v>
      </c>
      <c r="F167" s="2183"/>
      <c r="G167" s="2229"/>
      <c r="I167" s="2299"/>
      <c r="J167" s="2154" t="s">
        <v>2698</v>
      </c>
      <c r="K167" s="2155"/>
      <c r="L167" s="2310"/>
      <c r="M167" s="2311"/>
    </row>
    <row r="168" spans="2:13" ht="51" customHeight="1" x14ac:dyDescent="0.25">
      <c r="B168" s="1263"/>
      <c r="C168" s="2154" t="s">
        <v>2290</v>
      </c>
      <c r="D168" s="1285"/>
      <c r="E168" s="2157" t="s">
        <v>2724</v>
      </c>
      <c r="F168" s="2164"/>
      <c r="G168" s="2229"/>
      <c r="I168" s="2299"/>
      <c r="J168" s="2154" t="s">
        <v>2699</v>
      </c>
      <c r="K168" s="2155"/>
      <c r="L168" s="2312"/>
      <c r="M168" s="2313"/>
    </row>
    <row r="169" spans="2:13" ht="36.950000000000003" customHeight="1" x14ac:dyDescent="0.25">
      <c r="B169" s="1263"/>
      <c r="C169" s="2154" t="s">
        <v>2291</v>
      </c>
      <c r="D169" s="1285"/>
      <c r="E169" s="2234"/>
      <c r="F169" s="2235"/>
      <c r="G169" s="2229"/>
      <c r="I169" s="2299"/>
      <c r="J169" s="2306" t="s">
        <v>1163</v>
      </c>
      <c r="K169" s="2307"/>
      <c r="L169" s="2307"/>
      <c r="M169" s="2308"/>
    </row>
    <row r="170" spans="2:13" ht="51" customHeight="1" thickBot="1" x14ac:dyDescent="0.3">
      <c r="B170" s="1264"/>
      <c r="C170" s="2233" t="s">
        <v>782</v>
      </c>
      <c r="D170" s="1936"/>
      <c r="E170" s="2165"/>
      <c r="F170" s="2166"/>
      <c r="G170" s="2230"/>
      <c r="I170" s="2299"/>
      <c r="J170" s="2154" t="s">
        <v>2700</v>
      </c>
      <c r="K170" s="1285"/>
      <c r="L170" s="1205" t="s">
        <v>2472</v>
      </c>
      <c r="M170" s="2309"/>
    </row>
    <row r="171" spans="2:13" ht="51" customHeight="1" thickBot="1" x14ac:dyDescent="0.3">
      <c r="B171" s="731" t="s">
        <v>936</v>
      </c>
      <c r="C171" s="2170" t="s">
        <v>2487</v>
      </c>
      <c r="D171" s="2171"/>
      <c r="E171" s="2171"/>
      <c r="F171" s="2172"/>
      <c r="I171" s="2299"/>
      <c r="J171" s="2154" t="s">
        <v>2701</v>
      </c>
      <c r="K171" s="2155"/>
      <c r="L171" s="2317"/>
      <c r="M171" s="2311"/>
    </row>
    <row r="172" spans="2:13" ht="51" customHeight="1" x14ac:dyDescent="0.25">
      <c r="B172" s="1262" t="s">
        <v>937</v>
      </c>
      <c r="C172" s="2184" t="s">
        <v>2489</v>
      </c>
      <c r="D172" s="2196"/>
      <c r="E172" s="2196"/>
      <c r="F172" s="2197"/>
      <c r="I172" s="2299"/>
      <c r="J172" s="2154" t="s">
        <v>2702</v>
      </c>
      <c r="K172" s="2155"/>
      <c r="L172" s="2317"/>
      <c r="M172" s="2311"/>
    </row>
    <row r="173" spans="2:13" ht="51" customHeight="1" x14ac:dyDescent="0.25">
      <c r="B173" s="1263"/>
      <c r="C173" s="2323" t="s">
        <v>716</v>
      </c>
      <c r="D173" s="2324"/>
      <c r="E173" s="2157" t="s">
        <v>2723</v>
      </c>
      <c r="F173" s="2164"/>
      <c r="I173" s="2299"/>
      <c r="J173" s="2154" t="s">
        <v>2703</v>
      </c>
      <c r="K173" s="2155"/>
      <c r="L173" s="2317"/>
      <c r="M173" s="2311"/>
    </row>
    <row r="174" spans="2:13" ht="51" customHeight="1" x14ac:dyDescent="0.25">
      <c r="B174" s="1263"/>
      <c r="C174" s="2154" t="s">
        <v>2290</v>
      </c>
      <c r="D174" s="1285"/>
      <c r="E174" s="2234"/>
      <c r="F174" s="2235"/>
      <c r="I174" s="2299"/>
      <c r="J174" s="2154" t="s">
        <v>2704</v>
      </c>
      <c r="K174" s="2155"/>
      <c r="L174" s="2317"/>
      <c r="M174" s="2311"/>
    </row>
    <row r="175" spans="2:13" ht="51" customHeight="1" thickBot="1" x14ac:dyDescent="0.3">
      <c r="B175" s="1263"/>
      <c r="C175" s="2154" t="s">
        <v>2291</v>
      </c>
      <c r="D175" s="1285"/>
      <c r="E175" s="2165"/>
      <c r="F175" s="2166"/>
      <c r="I175" s="2299"/>
      <c r="J175" s="2154" t="s">
        <v>2705</v>
      </c>
      <c r="K175" s="2155"/>
      <c r="L175" s="2318"/>
      <c r="M175" s="2313"/>
    </row>
    <row r="176" spans="2:13" ht="36.950000000000003" customHeight="1" x14ac:dyDescent="0.25">
      <c r="B176" s="1263"/>
      <c r="C176" s="2184" t="s">
        <v>2490</v>
      </c>
      <c r="D176" s="2185"/>
      <c r="E176" s="2185"/>
      <c r="F176" s="2186"/>
      <c r="I176" s="2299"/>
      <c r="J176" s="2306" t="s">
        <v>1163</v>
      </c>
      <c r="K176" s="2307"/>
      <c r="L176" s="2307"/>
      <c r="M176" s="2308"/>
    </row>
    <row r="177" spans="2:13" ht="51" customHeight="1" x14ac:dyDescent="0.25">
      <c r="B177" s="1263"/>
      <c r="C177" s="2233" t="s">
        <v>730</v>
      </c>
      <c r="D177" s="2022"/>
      <c r="E177" s="1699" t="s">
        <v>8</v>
      </c>
      <c r="F177" s="2183"/>
      <c r="I177" s="2299"/>
      <c r="J177" s="2154" t="s">
        <v>2706</v>
      </c>
      <c r="K177" s="1285"/>
      <c r="L177" s="1205" t="s">
        <v>2471</v>
      </c>
      <c r="M177" s="2167"/>
    </row>
    <row r="178" spans="2:13" ht="51" customHeight="1" x14ac:dyDescent="0.25">
      <c r="B178" s="1263"/>
      <c r="C178" s="1271" t="s">
        <v>742</v>
      </c>
      <c r="D178" s="1288"/>
      <c r="E178" s="1699" t="s">
        <v>1128</v>
      </c>
      <c r="F178" s="2156"/>
      <c r="I178" s="2299"/>
      <c r="J178" s="2154" t="s">
        <v>2707</v>
      </c>
      <c r="K178" s="2155"/>
      <c r="L178" s="2305"/>
      <c r="M178" s="2168"/>
    </row>
    <row r="179" spans="2:13" ht="51" customHeight="1" x14ac:dyDescent="0.25">
      <c r="B179" s="1263"/>
      <c r="C179" s="2231" t="s">
        <v>779</v>
      </c>
      <c r="D179" s="2232"/>
      <c r="E179" s="1699" t="s">
        <v>1128</v>
      </c>
      <c r="F179" s="2156"/>
      <c r="I179" s="2299"/>
      <c r="J179" s="2154" t="s">
        <v>2708</v>
      </c>
      <c r="K179" s="2155"/>
      <c r="L179" s="2305"/>
      <c r="M179" s="2168"/>
    </row>
    <row r="180" spans="2:13" ht="51" customHeight="1" x14ac:dyDescent="0.25">
      <c r="B180" s="1263"/>
      <c r="C180" s="2154" t="s">
        <v>2290</v>
      </c>
      <c r="D180" s="1285"/>
      <c r="E180" s="2157" t="s">
        <v>2722</v>
      </c>
      <c r="F180" s="2164"/>
      <c r="I180" s="2299"/>
      <c r="J180" s="2154" t="s">
        <v>2709</v>
      </c>
      <c r="K180" s="2155"/>
      <c r="L180" s="2305"/>
      <c r="M180" s="2168"/>
    </row>
    <row r="181" spans="2:13" ht="51" customHeight="1" x14ac:dyDescent="0.25">
      <c r="B181" s="1263"/>
      <c r="C181" s="2154" t="s">
        <v>2291</v>
      </c>
      <c r="D181" s="1285"/>
      <c r="E181" s="2234"/>
      <c r="F181" s="2235"/>
      <c r="I181" s="2299"/>
      <c r="J181" s="2154" t="s">
        <v>2710</v>
      </c>
      <c r="K181" s="2155"/>
      <c r="L181" s="2305"/>
      <c r="M181" s="2168"/>
    </row>
    <row r="182" spans="2:13" ht="36.950000000000003" customHeight="1" thickBot="1" x14ac:dyDescent="0.3">
      <c r="B182" s="1263"/>
      <c r="C182" s="2321" t="s">
        <v>730</v>
      </c>
      <c r="D182" s="2327"/>
      <c r="E182" s="2165"/>
      <c r="F182" s="2166"/>
      <c r="I182" s="2299"/>
      <c r="J182" s="2306" t="s">
        <v>1163</v>
      </c>
      <c r="K182" s="2307"/>
      <c r="L182" s="2307"/>
      <c r="M182" s="2308"/>
    </row>
    <row r="183" spans="2:13" ht="51" customHeight="1" x14ac:dyDescent="0.25">
      <c r="B183" s="1263"/>
      <c r="C183" s="2184" t="s">
        <v>2490</v>
      </c>
      <c r="D183" s="2185"/>
      <c r="E183" s="2185"/>
      <c r="F183" s="2186"/>
      <c r="I183" s="2299"/>
      <c r="J183" s="2154" t="s">
        <v>2711</v>
      </c>
      <c r="K183" s="2155"/>
      <c r="L183" s="1205" t="s">
        <v>2473</v>
      </c>
      <c r="M183" s="2167"/>
    </row>
    <row r="184" spans="2:13" ht="51" customHeight="1" x14ac:dyDescent="0.25">
      <c r="B184" s="1263"/>
      <c r="C184" s="2233" t="s">
        <v>730</v>
      </c>
      <c r="D184" s="2022"/>
      <c r="E184" s="1699" t="s">
        <v>1128</v>
      </c>
      <c r="F184" s="2183"/>
      <c r="I184" s="2299"/>
      <c r="J184" s="2154" t="s">
        <v>2712</v>
      </c>
      <c r="K184" s="2155"/>
      <c r="L184" s="2305"/>
      <c r="M184" s="2168"/>
    </row>
    <row r="185" spans="2:13" ht="51" customHeight="1" x14ac:dyDescent="0.25">
      <c r="B185" s="1263"/>
      <c r="C185" s="2233" t="s">
        <v>709</v>
      </c>
      <c r="D185" s="1936"/>
      <c r="E185" s="1699" t="s">
        <v>8</v>
      </c>
      <c r="F185" s="2183"/>
      <c r="I185" s="2299"/>
      <c r="J185" s="2154" t="s">
        <v>2713</v>
      </c>
      <c r="K185" s="2155"/>
      <c r="L185" s="2305"/>
      <c r="M185" s="2168"/>
    </row>
    <row r="186" spans="2:13" ht="51" customHeight="1" x14ac:dyDescent="0.25">
      <c r="B186" s="1263"/>
      <c r="C186" s="2231" t="s">
        <v>779</v>
      </c>
      <c r="D186" s="2232"/>
      <c r="E186" s="1699" t="s">
        <v>1128</v>
      </c>
      <c r="F186" s="2156"/>
      <c r="I186" s="2299"/>
      <c r="J186" s="2154" t="s">
        <v>2714</v>
      </c>
      <c r="K186" s="2155"/>
      <c r="L186" s="2305"/>
      <c r="M186" s="2168"/>
    </row>
    <row r="187" spans="2:13" ht="51" customHeight="1" x14ac:dyDescent="0.25">
      <c r="B187" s="1263"/>
      <c r="C187" s="2154" t="s">
        <v>2290</v>
      </c>
      <c r="D187" s="1285"/>
      <c r="E187" s="2157" t="s">
        <v>2721</v>
      </c>
      <c r="F187" s="2164"/>
      <c r="I187" s="2299"/>
      <c r="J187" s="2154" t="s">
        <v>2715</v>
      </c>
      <c r="K187" s="2155"/>
      <c r="L187" s="2305"/>
      <c r="M187" s="2168"/>
    </row>
    <row r="188" spans="2:13" ht="51" customHeight="1" x14ac:dyDescent="0.25">
      <c r="B188" s="1263"/>
      <c r="C188" s="2154" t="s">
        <v>2291</v>
      </c>
      <c r="D188" s="1285"/>
      <c r="E188" s="2234"/>
      <c r="F188" s="2235"/>
      <c r="I188" s="2299"/>
      <c r="J188" s="2154" t="s">
        <v>2716</v>
      </c>
      <c r="K188" s="2155"/>
      <c r="L188" s="2305"/>
      <c r="M188" s="2168"/>
    </row>
    <row r="189" spans="2:13" ht="51" customHeight="1" thickBot="1" x14ac:dyDescent="0.3">
      <c r="B189" s="1263"/>
      <c r="C189" s="2233" t="s">
        <v>782</v>
      </c>
      <c r="D189" s="1936"/>
      <c r="E189" s="2165"/>
      <c r="F189" s="2166"/>
      <c r="I189" s="2300"/>
      <c r="J189" s="2154" t="s">
        <v>2717</v>
      </c>
      <c r="K189" s="2155"/>
      <c r="L189" s="2319"/>
      <c r="M189" s="2320"/>
    </row>
    <row r="190" spans="2:13" ht="36.950000000000003" customHeight="1" thickBot="1" x14ac:dyDescent="0.3">
      <c r="B190" s="1263"/>
      <c r="C190" s="2184" t="s">
        <v>2490</v>
      </c>
      <c r="D190" s="2185"/>
      <c r="E190" s="2185"/>
      <c r="F190" s="2186"/>
      <c r="I190" s="731" t="s">
        <v>946</v>
      </c>
      <c r="J190" s="2170" t="s">
        <v>2478</v>
      </c>
      <c r="K190" s="2171"/>
      <c r="L190" s="2171"/>
      <c r="M190" s="2172"/>
    </row>
    <row r="191" spans="2:13" ht="36.950000000000003" customHeight="1" thickBot="1" x14ac:dyDescent="0.3">
      <c r="B191" s="1263"/>
      <c r="C191" s="2233" t="s">
        <v>730</v>
      </c>
      <c r="D191" s="2022"/>
      <c r="E191" s="1699" t="s">
        <v>1128</v>
      </c>
      <c r="F191" s="2183"/>
      <c r="I191" s="731" t="s">
        <v>615</v>
      </c>
      <c r="J191" s="2170" t="s">
        <v>2474</v>
      </c>
      <c r="K191" s="2171"/>
      <c r="L191" s="2171"/>
      <c r="M191" s="2172"/>
    </row>
    <row r="192" spans="2:13" ht="36.950000000000003" customHeight="1" thickBot="1" x14ac:dyDescent="0.3">
      <c r="B192" s="1263"/>
      <c r="C192" s="2233" t="s">
        <v>709</v>
      </c>
      <c r="D192" s="1936"/>
      <c r="E192" s="1699" t="s">
        <v>2511</v>
      </c>
      <c r="F192" s="2156"/>
      <c r="G192" s="2161" t="s">
        <v>2718</v>
      </c>
      <c r="I192" s="731" t="s">
        <v>2456</v>
      </c>
      <c r="J192" s="2170" t="s">
        <v>2479</v>
      </c>
      <c r="K192" s="2171"/>
      <c r="L192" s="2171"/>
      <c r="M192" s="2172"/>
    </row>
    <row r="193" spans="2:7" ht="36.950000000000003" customHeight="1" x14ac:dyDescent="0.25">
      <c r="B193" s="1263"/>
      <c r="C193" s="2233" t="s">
        <v>779</v>
      </c>
      <c r="D193" s="2022"/>
      <c r="E193" s="1699" t="s">
        <v>2130</v>
      </c>
      <c r="F193" s="2183"/>
      <c r="G193" s="2229"/>
    </row>
    <row r="194" spans="2:7" ht="36.950000000000003" customHeight="1" x14ac:dyDescent="0.25">
      <c r="B194" s="1263"/>
      <c r="C194" s="2233" t="s">
        <v>782</v>
      </c>
      <c r="D194" s="1936"/>
      <c r="E194" s="1699" t="s">
        <v>8</v>
      </c>
      <c r="F194" s="2183"/>
      <c r="G194" s="2229"/>
    </row>
    <row r="195" spans="2:7" ht="36.950000000000003" customHeight="1" x14ac:dyDescent="0.25">
      <c r="B195" s="1263"/>
      <c r="C195" s="2154" t="s">
        <v>2290</v>
      </c>
      <c r="D195" s="1285"/>
      <c r="E195" s="2157" t="s">
        <v>2720</v>
      </c>
      <c r="F195" s="2164"/>
      <c r="G195" s="2229"/>
    </row>
    <row r="196" spans="2:7" ht="36.950000000000003" customHeight="1" x14ac:dyDescent="0.25">
      <c r="B196" s="1263"/>
      <c r="C196" s="2154" t="s">
        <v>2291</v>
      </c>
      <c r="D196" s="1285"/>
      <c r="E196" s="2234"/>
      <c r="F196" s="2235"/>
      <c r="G196" s="2229"/>
    </row>
    <row r="197" spans="2:7" ht="36.950000000000003" customHeight="1" thickBot="1" x14ac:dyDescent="0.3">
      <c r="B197" s="1264"/>
      <c r="C197" s="2233" t="s">
        <v>782</v>
      </c>
      <c r="D197" s="1936"/>
      <c r="E197" s="2165"/>
      <c r="F197" s="2166"/>
      <c r="G197" s="2230"/>
    </row>
    <row r="198" spans="2:7" ht="36.950000000000003" customHeight="1" thickBot="1" x14ac:dyDescent="0.3">
      <c r="B198" s="731" t="s">
        <v>946</v>
      </c>
      <c r="C198" s="2170" t="s">
        <v>2491</v>
      </c>
      <c r="D198" s="2171"/>
      <c r="E198" s="2171"/>
      <c r="F198" s="2172"/>
    </row>
    <row r="199" spans="2:7" ht="36.950000000000003" customHeight="1" thickBot="1" x14ac:dyDescent="0.3">
      <c r="B199" s="731" t="s">
        <v>615</v>
      </c>
      <c r="C199" s="2170" t="s">
        <v>2492</v>
      </c>
      <c r="D199" s="2171"/>
      <c r="E199" s="2171"/>
      <c r="F199" s="2172"/>
    </row>
    <row r="200" spans="2:7" ht="36.950000000000003" customHeight="1" thickBot="1" x14ac:dyDescent="0.3">
      <c r="B200" s="731" t="s">
        <v>2456</v>
      </c>
      <c r="C200" s="2170" t="s">
        <v>2493</v>
      </c>
      <c r="D200" s="2171"/>
      <c r="E200" s="2171"/>
      <c r="F200" s="2172"/>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C177:D177"/>
    <mergeCell ref="E177:F177"/>
    <mergeCell ref="C178:D178"/>
    <mergeCell ref="E178:F178"/>
    <mergeCell ref="C123:D123"/>
    <mergeCell ref="E123:F123"/>
    <mergeCell ref="C124:D124"/>
    <mergeCell ref="E124:F124"/>
    <mergeCell ref="B91:B116"/>
    <mergeCell ref="B118:B143"/>
    <mergeCell ref="B145:B170"/>
    <mergeCell ref="B172:B197"/>
    <mergeCell ref="C131:D131"/>
    <mergeCell ref="E131:F131"/>
    <mergeCell ref="C133:D133"/>
    <mergeCell ref="E133:F135"/>
    <mergeCell ref="C134:D134"/>
    <mergeCell ref="C135:D135"/>
    <mergeCell ref="C102:F102"/>
    <mergeCell ref="C158:D158"/>
    <mergeCell ref="E158:F158"/>
    <mergeCell ref="C176:F176"/>
    <mergeCell ref="C103:D103"/>
    <mergeCell ref="E103:F103"/>
    <mergeCell ref="C200:F200"/>
    <mergeCell ref="J188:K188"/>
    <mergeCell ref="J189:K189"/>
    <mergeCell ref="J190:M190"/>
    <mergeCell ref="J191:M191"/>
    <mergeCell ref="J192:M192"/>
    <mergeCell ref="J184:K184"/>
    <mergeCell ref="C197:D197"/>
    <mergeCell ref="J185:K185"/>
    <mergeCell ref="C198:F198"/>
    <mergeCell ref="J186:K186"/>
    <mergeCell ref="C199:F199"/>
    <mergeCell ref="J187:K187"/>
    <mergeCell ref="E193:F193"/>
    <mergeCell ref="C194:D194"/>
    <mergeCell ref="E194:F194"/>
    <mergeCell ref="J182:M182"/>
    <mergeCell ref="C195:D195"/>
    <mergeCell ref="E195:F197"/>
    <mergeCell ref="J183:K183"/>
    <mergeCell ref="L183:M189"/>
    <mergeCell ref="C196:D196"/>
    <mergeCell ref="L177:M181"/>
    <mergeCell ref="C190:F190"/>
    <mergeCell ref="J178:K178"/>
    <mergeCell ref="C191:D191"/>
    <mergeCell ref="E191:F191"/>
    <mergeCell ref="J179:K179"/>
    <mergeCell ref="C192:D192"/>
    <mergeCell ref="E192:F192"/>
    <mergeCell ref="J180:K180"/>
    <mergeCell ref="C193:D193"/>
    <mergeCell ref="C186:D186"/>
    <mergeCell ref="E186:F186"/>
    <mergeCell ref="C187:D187"/>
    <mergeCell ref="E187:F189"/>
    <mergeCell ref="C182:D182"/>
    <mergeCell ref="C185:D185"/>
    <mergeCell ref="E185:F185"/>
    <mergeCell ref="G192:G197"/>
    <mergeCell ref="J175:K175"/>
    <mergeCell ref="C188:D188"/>
    <mergeCell ref="J176:M176"/>
    <mergeCell ref="C189:D189"/>
    <mergeCell ref="J177:K177"/>
    <mergeCell ref="J167:K167"/>
    <mergeCell ref="J181:K181"/>
    <mergeCell ref="C171:F171"/>
    <mergeCell ref="J162:K162"/>
    <mergeCell ref="J171:K171"/>
    <mergeCell ref="C183:F183"/>
    <mergeCell ref="J172:K172"/>
    <mergeCell ref="C184:D184"/>
    <mergeCell ref="E184:F184"/>
    <mergeCell ref="J173:K173"/>
    <mergeCell ref="C179:D179"/>
    <mergeCell ref="E179:F179"/>
    <mergeCell ref="J168:K168"/>
    <mergeCell ref="C180:D180"/>
    <mergeCell ref="E180:F182"/>
    <mergeCell ref="J169:M169"/>
    <mergeCell ref="C181:D181"/>
    <mergeCell ref="J170:K170"/>
    <mergeCell ref="L170:M175"/>
    <mergeCell ref="J174:K174"/>
    <mergeCell ref="C166:D166"/>
    <mergeCell ref="E166:F166"/>
    <mergeCell ref="J157:K157"/>
    <mergeCell ref="C172:F172"/>
    <mergeCell ref="J163:M163"/>
    <mergeCell ref="C173:D173"/>
    <mergeCell ref="E173:F175"/>
    <mergeCell ref="J164:K164"/>
    <mergeCell ref="L164:M168"/>
    <mergeCell ref="C167:D167"/>
    <mergeCell ref="E167:F167"/>
    <mergeCell ref="J158:M158"/>
    <mergeCell ref="C168:D168"/>
    <mergeCell ref="E168:F170"/>
    <mergeCell ref="J159:K159"/>
    <mergeCell ref="L159:M162"/>
    <mergeCell ref="C169:D169"/>
    <mergeCell ref="J160:K160"/>
    <mergeCell ref="C170:D170"/>
    <mergeCell ref="C174:D174"/>
    <mergeCell ref="J165:K165"/>
    <mergeCell ref="C175:D175"/>
    <mergeCell ref="J166:K166"/>
    <mergeCell ref="J161:K161"/>
    <mergeCell ref="C159:D159"/>
    <mergeCell ref="E159:F159"/>
    <mergeCell ref="J150:K150"/>
    <mergeCell ref="C153:D153"/>
    <mergeCell ref="E153:F155"/>
    <mergeCell ref="J145:K145"/>
    <mergeCell ref="C154:D154"/>
    <mergeCell ref="J146:K146"/>
    <mergeCell ref="C155:D155"/>
    <mergeCell ref="J147:K147"/>
    <mergeCell ref="C156:F156"/>
    <mergeCell ref="J148:K148"/>
    <mergeCell ref="J151:K151"/>
    <mergeCell ref="J152:M152"/>
    <mergeCell ref="I153:I189"/>
    <mergeCell ref="J153:M153"/>
    <mergeCell ref="C163:F163"/>
    <mergeCell ref="J154:K154"/>
    <mergeCell ref="L145:M151"/>
    <mergeCell ref="L154:M157"/>
    <mergeCell ref="C164:D164"/>
    <mergeCell ref="E164:F164"/>
    <mergeCell ref="J155:K155"/>
    <mergeCell ref="J156:K156"/>
    <mergeCell ref="J141:K141"/>
    <mergeCell ref="C148:D148"/>
    <mergeCell ref="J142:K142"/>
    <mergeCell ref="C149:F149"/>
    <mergeCell ref="J143:K143"/>
    <mergeCell ref="C152:D152"/>
    <mergeCell ref="E152:F152"/>
    <mergeCell ref="J144:M144"/>
    <mergeCell ref="C150:D150"/>
    <mergeCell ref="E150:F150"/>
    <mergeCell ref="C151:D151"/>
    <mergeCell ref="E151:F151"/>
    <mergeCell ref="C144:F144"/>
    <mergeCell ref="C145:F145"/>
    <mergeCell ref="L139:M143"/>
    <mergeCell ref="C146:D146"/>
    <mergeCell ref="E146:F148"/>
    <mergeCell ref="J140:K140"/>
    <mergeCell ref="C147:D147"/>
    <mergeCell ref="I115:I151"/>
    <mergeCell ref="J115:M115"/>
    <mergeCell ref="C119:D119"/>
    <mergeCell ref="E119:F121"/>
    <mergeCell ref="J149:K149"/>
    <mergeCell ref="L132:M137"/>
    <mergeCell ref="C139:D139"/>
    <mergeCell ref="E139:F139"/>
    <mergeCell ref="J133:K133"/>
    <mergeCell ref="C140:D140"/>
    <mergeCell ref="E140:F140"/>
    <mergeCell ref="J134:K134"/>
    <mergeCell ref="J129:K129"/>
    <mergeCell ref="C136:F136"/>
    <mergeCell ref="J130:K130"/>
    <mergeCell ref="C137:D137"/>
    <mergeCell ref="E137:F137"/>
    <mergeCell ref="J131:M131"/>
    <mergeCell ref="C141:D141"/>
    <mergeCell ref="E141:F143"/>
    <mergeCell ref="J135:K135"/>
    <mergeCell ref="C142:D142"/>
    <mergeCell ref="J136:K136"/>
    <mergeCell ref="C143:D143"/>
    <mergeCell ref="J137:K137"/>
    <mergeCell ref="J132:K132"/>
    <mergeCell ref="J138:M138"/>
    <mergeCell ref="J139:K139"/>
    <mergeCell ref="J123:K123"/>
    <mergeCell ref="C129:F129"/>
    <mergeCell ref="J124:K124"/>
    <mergeCell ref="C130:D130"/>
    <mergeCell ref="E130:F130"/>
    <mergeCell ref="J125:M125"/>
    <mergeCell ref="C125:D125"/>
    <mergeCell ref="E125:F125"/>
    <mergeCell ref="J120:M120"/>
    <mergeCell ref="C126:D126"/>
    <mergeCell ref="E126:F128"/>
    <mergeCell ref="J121:K121"/>
    <mergeCell ref="L121:M124"/>
    <mergeCell ref="C127:D127"/>
    <mergeCell ref="J122:K122"/>
    <mergeCell ref="C128:D128"/>
    <mergeCell ref="J126:K126"/>
    <mergeCell ref="L126:M130"/>
    <mergeCell ref="J127:K127"/>
    <mergeCell ref="J128:K128"/>
    <mergeCell ref="J116:K116"/>
    <mergeCell ref="L116:M119"/>
    <mergeCell ref="C120:D120"/>
    <mergeCell ref="J117:K117"/>
    <mergeCell ref="C121:D121"/>
    <mergeCell ref="J118:K118"/>
    <mergeCell ref="C122:F122"/>
    <mergeCell ref="J119:K119"/>
    <mergeCell ref="E106:F108"/>
    <mergeCell ref="E112:F112"/>
    <mergeCell ref="J109:K109"/>
    <mergeCell ref="C113:D113"/>
    <mergeCell ref="E113:F113"/>
    <mergeCell ref="J110:K110"/>
    <mergeCell ref="C114:D114"/>
    <mergeCell ref="E114:F116"/>
    <mergeCell ref="J111:K111"/>
    <mergeCell ref="C115:D115"/>
    <mergeCell ref="J112:K112"/>
    <mergeCell ref="C116:D116"/>
    <mergeCell ref="J113:K113"/>
    <mergeCell ref="C117:F117"/>
    <mergeCell ref="J114:M114"/>
    <mergeCell ref="C107:D107"/>
    <mergeCell ref="C109:F109"/>
    <mergeCell ref="J106:M106"/>
    <mergeCell ref="C110:D110"/>
    <mergeCell ref="E110:F110"/>
    <mergeCell ref="J107:K107"/>
    <mergeCell ref="L107:M113"/>
    <mergeCell ref="C111:D111"/>
    <mergeCell ref="E111:F111"/>
    <mergeCell ref="J108:K108"/>
    <mergeCell ref="C112:D112"/>
    <mergeCell ref="C106:D106"/>
    <mergeCell ref="E92:F94"/>
    <mergeCell ref="J92:K92"/>
    <mergeCell ref="C93:D93"/>
    <mergeCell ref="J93:M93"/>
    <mergeCell ref="E105:F105"/>
    <mergeCell ref="J102:K102"/>
    <mergeCell ref="J103:K103"/>
    <mergeCell ref="J104:K104"/>
    <mergeCell ref="C108:D108"/>
    <mergeCell ref="J105:K105"/>
    <mergeCell ref="C95:F95"/>
    <mergeCell ref="J95:K95"/>
    <mergeCell ref="C98:D98"/>
    <mergeCell ref="E98:F98"/>
    <mergeCell ref="J96:K96"/>
    <mergeCell ref="C99:D99"/>
    <mergeCell ref="E99:F101"/>
    <mergeCell ref="J97:K97"/>
    <mergeCell ref="C100:D100"/>
    <mergeCell ref="J88:K88"/>
    <mergeCell ref="L88:M92"/>
    <mergeCell ref="B89:F89"/>
    <mergeCell ref="J89:K89"/>
    <mergeCell ref="C90:D90"/>
    <mergeCell ref="E90:F90"/>
    <mergeCell ref="J90:K90"/>
    <mergeCell ref="J98:K98"/>
    <mergeCell ref="C101:D101"/>
    <mergeCell ref="J99:K99"/>
    <mergeCell ref="C91:F91"/>
    <mergeCell ref="J91:K91"/>
    <mergeCell ref="C92:D92"/>
    <mergeCell ref="C94:D94"/>
    <mergeCell ref="J94:K94"/>
    <mergeCell ref="C96:D96"/>
    <mergeCell ref="E96:F96"/>
    <mergeCell ref="C97:D97"/>
    <mergeCell ref="E97:F97"/>
    <mergeCell ref="J100:M100"/>
    <mergeCell ref="J101:K101"/>
    <mergeCell ref="L101:M105"/>
    <mergeCell ref="C105:D105"/>
    <mergeCell ref="L94:M99"/>
    <mergeCell ref="J74:K74"/>
    <mergeCell ref="C77:F77"/>
    <mergeCell ref="I77:I113"/>
    <mergeCell ref="J77:M77"/>
    <mergeCell ref="J78:K78"/>
    <mergeCell ref="L78:M81"/>
    <mergeCell ref="B79:F79"/>
    <mergeCell ref="J79:K79"/>
    <mergeCell ref="C80:D80"/>
    <mergeCell ref="E80:F80"/>
    <mergeCell ref="J80:K80"/>
    <mergeCell ref="C81:F81"/>
    <mergeCell ref="J81:K81"/>
    <mergeCell ref="C82:F82"/>
    <mergeCell ref="J82:M82"/>
    <mergeCell ref="C83:F83"/>
    <mergeCell ref="J83:K83"/>
    <mergeCell ref="L83:M86"/>
    <mergeCell ref="C84:F84"/>
    <mergeCell ref="J84:K84"/>
    <mergeCell ref="C85:F85"/>
    <mergeCell ref="J85:K85"/>
    <mergeCell ref="J86:K86"/>
    <mergeCell ref="J87:M87"/>
    <mergeCell ref="B69:B70"/>
    <mergeCell ref="C69:F69"/>
    <mergeCell ref="J69:K69"/>
    <mergeCell ref="L69:M75"/>
    <mergeCell ref="C70:D70"/>
    <mergeCell ref="E70:F70"/>
    <mergeCell ref="J70:K70"/>
    <mergeCell ref="B71:B72"/>
    <mergeCell ref="C71:F71"/>
    <mergeCell ref="J71:K71"/>
    <mergeCell ref="B75:B76"/>
    <mergeCell ref="C75:F75"/>
    <mergeCell ref="J75:K75"/>
    <mergeCell ref="C76:D76"/>
    <mergeCell ref="E76:F76"/>
    <mergeCell ref="J76:M76"/>
    <mergeCell ref="C72:D72"/>
    <mergeCell ref="E72:F72"/>
    <mergeCell ref="J72:K72"/>
    <mergeCell ref="B73:B74"/>
    <mergeCell ref="C73:F73"/>
    <mergeCell ref="J73:K73"/>
    <mergeCell ref="C74:D74"/>
    <mergeCell ref="E74:F74"/>
    <mergeCell ref="C65:F65"/>
    <mergeCell ref="J65:K65"/>
    <mergeCell ref="J66:K66"/>
    <mergeCell ref="B67:F67"/>
    <mergeCell ref="J67:K67"/>
    <mergeCell ref="C68:D68"/>
    <mergeCell ref="E68:F68"/>
    <mergeCell ref="J68:M68"/>
    <mergeCell ref="B62:B64"/>
    <mergeCell ref="C62:F62"/>
    <mergeCell ref="J62:M62"/>
    <mergeCell ref="C63:D63"/>
    <mergeCell ref="E63:F63"/>
    <mergeCell ref="J63:K63"/>
    <mergeCell ref="L63:M67"/>
    <mergeCell ref="C64:D64"/>
    <mergeCell ref="E64:F64"/>
    <mergeCell ref="J64:K64"/>
    <mergeCell ref="B59:B61"/>
    <mergeCell ref="C59:F59"/>
    <mergeCell ref="J59:K59"/>
    <mergeCell ref="C60:D60"/>
    <mergeCell ref="E60:F60"/>
    <mergeCell ref="J60:K60"/>
    <mergeCell ref="C61:D61"/>
    <mergeCell ref="E61:F61"/>
    <mergeCell ref="J61:K61"/>
    <mergeCell ref="C56:F56"/>
    <mergeCell ref="J56:K56"/>
    <mergeCell ref="L56:M61"/>
    <mergeCell ref="C57:D57"/>
    <mergeCell ref="E57:F57"/>
    <mergeCell ref="J57:K57"/>
    <mergeCell ref="C58:D58"/>
    <mergeCell ref="E58:F58"/>
    <mergeCell ref="J58:K58"/>
    <mergeCell ref="J54:K54"/>
    <mergeCell ref="C55:D55"/>
    <mergeCell ref="E55:F55"/>
    <mergeCell ref="J55:M55"/>
    <mergeCell ref="J50:K50"/>
    <mergeCell ref="L50:M54"/>
    <mergeCell ref="B51:F51"/>
    <mergeCell ref="J51:K51"/>
    <mergeCell ref="C52:D52"/>
    <mergeCell ref="E52:F52"/>
    <mergeCell ref="J52:K52"/>
    <mergeCell ref="B53:B55"/>
    <mergeCell ref="C53:F53"/>
    <mergeCell ref="J53:K53"/>
    <mergeCell ref="J45:K45"/>
    <mergeCell ref="L45:M48"/>
    <mergeCell ref="C46:D46"/>
    <mergeCell ref="E46:F46"/>
    <mergeCell ref="J46:K46"/>
    <mergeCell ref="C47:D47"/>
    <mergeCell ref="E47:F47"/>
    <mergeCell ref="B41:B44"/>
    <mergeCell ref="C41:F41"/>
    <mergeCell ref="J41:K41"/>
    <mergeCell ref="C42:D42"/>
    <mergeCell ref="E42:F42"/>
    <mergeCell ref="J42:K42"/>
    <mergeCell ref="C43:D43"/>
    <mergeCell ref="E43:F43"/>
    <mergeCell ref="I37:M37"/>
    <mergeCell ref="C38:D38"/>
    <mergeCell ref="E38:F38"/>
    <mergeCell ref="J38:K38"/>
    <mergeCell ref="J43:K43"/>
    <mergeCell ref="C44:D44"/>
    <mergeCell ref="L38:M38"/>
    <mergeCell ref="C39:D39"/>
    <mergeCell ref="E39:F39"/>
    <mergeCell ref="I39:I75"/>
    <mergeCell ref="J39:M39"/>
    <mergeCell ref="C40:D40"/>
    <mergeCell ref="E40:F40"/>
    <mergeCell ref="J40:K40"/>
    <mergeCell ref="L40:M43"/>
    <mergeCell ref="E44:F44"/>
    <mergeCell ref="J47:K47"/>
    <mergeCell ref="C48:D48"/>
    <mergeCell ref="E48:F48"/>
    <mergeCell ref="J48:K48"/>
    <mergeCell ref="C49:F49"/>
    <mergeCell ref="J49:M49"/>
    <mergeCell ref="J44:M44"/>
    <mergeCell ref="C45:F45"/>
    <mergeCell ref="J32:M32"/>
    <mergeCell ref="B33:B36"/>
    <mergeCell ref="C33:F33"/>
    <mergeCell ref="J33:M33"/>
    <mergeCell ref="C34:D34"/>
    <mergeCell ref="E34:F34"/>
    <mergeCell ref="J34:M34"/>
    <mergeCell ref="C35:D35"/>
    <mergeCell ref="E35:F35"/>
    <mergeCell ref="J35:M35"/>
    <mergeCell ref="C36:D36"/>
    <mergeCell ref="E36:F36"/>
    <mergeCell ref="J28:M28"/>
    <mergeCell ref="C29:F29"/>
    <mergeCell ref="J29:M29"/>
    <mergeCell ref="J30:M30"/>
    <mergeCell ref="B31:F31"/>
    <mergeCell ref="J31:M31"/>
    <mergeCell ref="C25:F25"/>
    <mergeCell ref="J25:M25"/>
    <mergeCell ref="C26:F26"/>
    <mergeCell ref="J26:M26"/>
    <mergeCell ref="C27:F27"/>
    <mergeCell ref="J27:M27"/>
    <mergeCell ref="P10:Q10"/>
    <mergeCell ref="B12:E12"/>
    <mergeCell ref="F12:G12"/>
    <mergeCell ref="H12:I12"/>
    <mergeCell ref="J12:K12"/>
    <mergeCell ref="L12:M12"/>
    <mergeCell ref="N12:O12"/>
    <mergeCell ref="P12:Q12"/>
    <mergeCell ref="B10:E10"/>
    <mergeCell ref="F10:G10"/>
    <mergeCell ref="H10:I10"/>
    <mergeCell ref="J10:K10"/>
    <mergeCell ref="L10:M10"/>
    <mergeCell ref="N10:O10"/>
    <mergeCell ref="B9:E9"/>
    <mergeCell ref="F9:G9"/>
    <mergeCell ref="H9:I9"/>
    <mergeCell ref="J9:K9"/>
    <mergeCell ref="L9:M9"/>
    <mergeCell ref="N9:O9"/>
    <mergeCell ref="P9:Q9"/>
    <mergeCell ref="B8:E8"/>
    <mergeCell ref="F8:G8"/>
    <mergeCell ref="H8:I8"/>
    <mergeCell ref="J8:K8"/>
    <mergeCell ref="L8:M8"/>
    <mergeCell ref="N8:O8"/>
    <mergeCell ref="P5:Q5"/>
    <mergeCell ref="B7:E7"/>
    <mergeCell ref="F7:G7"/>
    <mergeCell ref="H7:I7"/>
    <mergeCell ref="J7:K7"/>
    <mergeCell ref="L7:M7"/>
    <mergeCell ref="N7:O7"/>
    <mergeCell ref="P7:Q7"/>
    <mergeCell ref="P8:Q8"/>
    <mergeCell ref="B2:D2"/>
    <mergeCell ref="B5:E5"/>
    <mergeCell ref="F5:G5"/>
    <mergeCell ref="H5:I5"/>
    <mergeCell ref="J5:K5"/>
    <mergeCell ref="L5:M5"/>
    <mergeCell ref="C104:D104"/>
    <mergeCell ref="E104:F104"/>
    <mergeCell ref="G111:G116"/>
    <mergeCell ref="C23:D23"/>
    <mergeCell ref="E23:F23"/>
    <mergeCell ref="J23:K23"/>
    <mergeCell ref="L23:M23"/>
    <mergeCell ref="C24:F24"/>
    <mergeCell ref="J24:M24"/>
    <mergeCell ref="B13:Q13"/>
    <mergeCell ref="B14:E14"/>
    <mergeCell ref="B15:E15"/>
    <mergeCell ref="B16:E16"/>
    <mergeCell ref="B18:M18"/>
    <mergeCell ref="B22:F22"/>
    <mergeCell ref="I22:M22"/>
    <mergeCell ref="C28:F28"/>
    <mergeCell ref="N5:O5"/>
    <mergeCell ref="B20:C20"/>
    <mergeCell ref="G165:G170"/>
    <mergeCell ref="G138:G143"/>
    <mergeCell ref="C118:F118"/>
    <mergeCell ref="C132:D132"/>
    <mergeCell ref="E132:F132"/>
    <mergeCell ref="C138:D138"/>
    <mergeCell ref="E138:F138"/>
    <mergeCell ref="C157:D157"/>
    <mergeCell ref="E157:F157"/>
    <mergeCell ref="C160:D160"/>
    <mergeCell ref="E160:F162"/>
    <mergeCell ref="C161:D161"/>
    <mergeCell ref="C162:D162"/>
    <mergeCell ref="C165:D165"/>
    <mergeCell ref="E165:F165"/>
    <mergeCell ref="C32:D32"/>
    <mergeCell ref="E32:F32"/>
    <mergeCell ref="B37:B40"/>
    <mergeCell ref="C37:F37"/>
    <mergeCell ref="B45:B48"/>
    <mergeCell ref="C54:D54"/>
    <mergeCell ref="E54:F54"/>
    <mergeCell ref="B56:B58"/>
  </mergeCells>
  <hyperlinks>
    <hyperlink ref="B3" location="Content!A1" display="Content (Inhaltsverzeichnis)" xr:uid="{00000000-0004-0000-0C00-000000000000}"/>
  </hyperlink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Z234"/>
  <sheetViews>
    <sheetView showGridLines="0" workbookViewId="0">
      <pane ySplit="3" topLeftCell="A106" activePane="bottomLeft" state="frozen"/>
      <selection pane="bottomLeft" activeCell="G20" sqref="G20"/>
    </sheetView>
  </sheetViews>
  <sheetFormatPr baseColWidth="10" defaultRowHeight="15" x14ac:dyDescent="0.25"/>
  <cols>
    <col min="1" max="1" width="3.28515625" customWidth="1"/>
    <col min="3" max="3" width="13.5703125" customWidth="1"/>
    <col min="4" max="4" width="13.85546875" customWidth="1"/>
    <col min="5" max="5" width="16.85546875" customWidth="1"/>
    <col min="6" max="6" width="15.85546875" customWidth="1"/>
    <col min="7" max="7" width="11.28515625" customWidth="1"/>
    <col min="8" max="8" width="7.85546875" customWidth="1"/>
    <col min="9" max="9" width="8.85546875" customWidth="1"/>
    <col min="10" max="10" width="9.5703125" customWidth="1"/>
    <col min="11" max="11" width="14.5703125" customWidth="1"/>
    <col min="12" max="13" width="15.5703125" customWidth="1"/>
    <col min="14" max="14" width="11.28515625" customWidth="1"/>
    <col min="15" max="15" width="13.85546875" customWidth="1"/>
  </cols>
  <sheetData>
    <row r="1" spans="1:18" s="64" customFormat="1" ht="8.25" customHeight="1" x14ac:dyDescent="0.2">
      <c r="A1" s="198"/>
      <c r="B1" s="29"/>
      <c r="C1" s="29"/>
      <c r="D1" s="29"/>
      <c r="E1" s="29"/>
      <c r="F1" s="29"/>
      <c r="G1" s="29"/>
      <c r="H1" s="29"/>
      <c r="I1" s="29"/>
      <c r="J1" s="29"/>
      <c r="K1" s="29"/>
      <c r="L1" s="29"/>
      <c r="M1" s="29"/>
      <c r="N1" s="29"/>
      <c r="O1" s="29"/>
      <c r="P1" s="29"/>
      <c r="Q1" s="29"/>
      <c r="R1" s="29"/>
    </row>
    <row r="2" spans="1:18" s="64" customFormat="1" ht="47.25" customHeight="1" x14ac:dyDescent="0.2">
      <c r="B2" s="1202" t="s">
        <v>2388</v>
      </c>
      <c r="C2" s="1202"/>
      <c r="D2" s="1202"/>
      <c r="E2" s="381"/>
      <c r="F2" s="381"/>
      <c r="G2" s="381"/>
      <c r="H2" s="381"/>
      <c r="I2" s="381"/>
      <c r="J2" s="381"/>
      <c r="K2" s="381"/>
      <c r="L2" s="381"/>
      <c r="M2" s="381"/>
      <c r="N2" s="381"/>
      <c r="O2" s="381"/>
      <c r="P2" s="381"/>
      <c r="Q2" s="381"/>
      <c r="R2" s="381"/>
    </row>
    <row r="3" spans="1:18" s="1" customFormat="1" ht="22.5" customHeight="1" x14ac:dyDescent="0.25">
      <c r="B3" s="408" t="s">
        <v>1170</v>
      </c>
      <c r="C3"/>
      <c r="D3"/>
      <c r="E3"/>
      <c r="F3" s="382"/>
      <c r="G3" s="382"/>
      <c r="H3" s="382"/>
      <c r="I3" s="382"/>
      <c r="J3" s="382"/>
      <c r="K3" s="382"/>
      <c r="L3" s="382"/>
      <c r="M3" s="382"/>
      <c r="N3" s="382"/>
      <c r="O3" s="382"/>
      <c r="P3"/>
      <c r="Q3"/>
      <c r="R3"/>
    </row>
    <row r="5" spans="1:18" ht="45.75" customHeight="1" x14ac:dyDescent="0.25">
      <c r="B5" s="2239" t="s">
        <v>2595</v>
      </c>
      <c r="C5" s="2239"/>
      <c r="D5" s="2239"/>
      <c r="E5" s="2239"/>
      <c r="F5" s="2240" t="s">
        <v>2579</v>
      </c>
      <c r="G5" s="2241"/>
      <c r="H5" s="2190" t="s">
        <v>2580</v>
      </c>
      <c r="I5" s="2242"/>
      <c r="J5" s="2240" t="s">
        <v>2581</v>
      </c>
      <c r="K5" s="2241"/>
      <c r="L5" s="1831" t="s">
        <v>2582</v>
      </c>
      <c r="M5" s="2217"/>
      <c r="N5" s="1831" t="s">
        <v>2583</v>
      </c>
      <c r="O5" s="2217"/>
      <c r="P5" s="1831" t="s">
        <v>2584</v>
      </c>
      <c r="Q5" s="2217"/>
    </row>
    <row r="6" spans="1:18" x14ac:dyDescent="0.25">
      <c r="B6" s="758"/>
      <c r="C6" s="759"/>
      <c r="D6" s="759"/>
      <c r="E6" s="759"/>
      <c r="F6" s="759"/>
      <c r="G6" s="759"/>
      <c r="H6" s="759"/>
      <c r="I6" s="759"/>
      <c r="J6" s="759"/>
      <c r="K6" s="759"/>
      <c r="L6" s="759"/>
      <c r="M6" s="759"/>
      <c r="N6" s="759"/>
      <c r="O6" s="759"/>
      <c r="P6" s="759"/>
      <c r="Q6" s="760"/>
    </row>
    <row r="7" spans="1:18" ht="30" customHeight="1" x14ac:dyDescent="0.25">
      <c r="B7" s="2258" t="s">
        <v>2585</v>
      </c>
      <c r="C7" s="2259"/>
      <c r="D7" s="2259"/>
      <c r="E7" s="2259"/>
      <c r="F7" s="2260">
        <v>84</v>
      </c>
      <c r="G7" s="2261"/>
      <c r="H7" s="2260">
        <v>84</v>
      </c>
      <c r="I7" s="2261"/>
      <c r="J7" s="2262">
        <v>81</v>
      </c>
      <c r="K7" s="2263"/>
      <c r="L7" s="2264">
        <v>79</v>
      </c>
      <c r="M7" s="2265"/>
      <c r="N7" s="2266">
        <f>L12</f>
        <v>75</v>
      </c>
      <c r="O7" s="2267"/>
      <c r="P7" s="2268">
        <f>SUM(F7:N7)</f>
        <v>403</v>
      </c>
      <c r="Q7" s="2268"/>
    </row>
    <row r="8" spans="1:18" ht="29.1" customHeight="1" x14ac:dyDescent="0.25">
      <c r="B8" s="2251" t="s">
        <v>2586</v>
      </c>
      <c r="C8" s="2252"/>
      <c r="D8" s="2252"/>
      <c r="E8" s="2252"/>
      <c r="F8" s="2269" t="s">
        <v>2151</v>
      </c>
      <c r="G8" s="2270"/>
      <c r="H8" s="2271">
        <v>0</v>
      </c>
      <c r="I8" s="2272"/>
      <c r="J8" s="2271">
        <v>1</v>
      </c>
      <c r="K8" s="2272"/>
      <c r="L8" s="2273">
        <v>1</v>
      </c>
      <c r="M8" s="2274"/>
      <c r="N8" s="2273">
        <v>2</v>
      </c>
      <c r="O8" s="2274"/>
      <c r="P8" s="2268">
        <f>SUM(F8:N8)</f>
        <v>4</v>
      </c>
      <c r="Q8" s="2268"/>
    </row>
    <row r="9" spans="1:18" ht="29.1" customHeight="1" x14ac:dyDescent="0.25">
      <c r="B9" s="2251" t="s">
        <v>2587</v>
      </c>
      <c r="C9" s="2252"/>
      <c r="D9" s="2252"/>
      <c r="E9" s="2252"/>
      <c r="F9" s="2269" t="s">
        <v>2151</v>
      </c>
      <c r="G9" s="2270"/>
      <c r="H9" s="2271">
        <v>1</v>
      </c>
      <c r="I9" s="2272"/>
      <c r="J9" s="2271">
        <v>0</v>
      </c>
      <c r="K9" s="2272"/>
      <c r="L9" s="2273">
        <v>1</v>
      </c>
      <c r="M9" s="2274"/>
      <c r="N9" s="2273">
        <v>0</v>
      </c>
      <c r="O9" s="2274"/>
      <c r="P9" s="2268">
        <f>SUM(F9:N9)</f>
        <v>2</v>
      </c>
      <c r="Q9" s="2268"/>
    </row>
    <row r="10" spans="1:18" ht="29.1" customHeight="1" x14ac:dyDescent="0.25">
      <c r="B10" s="2251" t="s">
        <v>2588</v>
      </c>
      <c r="C10" s="2252"/>
      <c r="D10" s="2252"/>
      <c r="E10" s="2252"/>
      <c r="F10" s="2269" t="s">
        <v>2151</v>
      </c>
      <c r="G10" s="2270"/>
      <c r="H10" s="2281">
        <v>2</v>
      </c>
      <c r="I10" s="2282"/>
      <c r="J10" s="2281">
        <v>1</v>
      </c>
      <c r="K10" s="2282"/>
      <c r="L10" s="2273">
        <v>2</v>
      </c>
      <c r="M10" s="2274"/>
      <c r="N10" s="2273">
        <v>3</v>
      </c>
      <c r="O10" s="2274"/>
      <c r="P10" s="2268">
        <f>SUM(F10:N10)</f>
        <v>8</v>
      </c>
      <c r="Q10" s="2268"/>
    </row>
    <row r="11" spans="1:18" ht="4.5" customHeight="1" x14ac:dyDescent="0.25">
      <c r="B11" s="738"/>
      <c r="C11" s="739"/>
      <c r="D11" s="739"/>
      <c r="E11" s="739"/>
      <c r="F11" s="793"/>
      <c r="G11" s="793"/>
      <c r="H11" s="793"/>
      <c r="I11" s="793"/>
      <c r="J11" s="793"/>
      <c r="K11" s="793"/>
      <c r="L11" s="793"/>
      <c r="M11" s="793"/>
      <c r="N11" s="793"/>
      <c r="O11" s="793"/>
      <c r="P11" s="793"/>
      <c r="Q11" s="793"/>
    </row>
    <row r="12" spans="1:18" ht="27" customHeight="1" x14ac:dyDescent="0.25">
      <c r="B12" s="2275" t="s">
        <v>2589</v>
      </c>
      <c r="C12" s="2276"/>
      <c r="D12" s="2276"/>
      <c r="E12" s="2276"/>
      <c r="F12" s="2260">
        <v>84</v>
      </c>
      <c r="G12" s="2261"/>
      <c r="H12" s="2277">
        <v>81</v>
      </c>
      <c r="I12" s="2278"/>
      <c r="J12" s="2264">
        <f>J7-J8-J9-J10</f>
        <v>79</v>
      </c>
      <c r="K12" s="2265"/>
      <c r="L12" s="2279">
        <f>L7-L8-L9-L10</f>
        <v>75</v>
      </c>
      <c r="M12" s="2280"/>
      <c r="N12" s="2273">
        <f>N7-N8-N9-N10</f>
        <v>70</v>
      </c>
      <c r="O12" s="2274"/>
      <c r="P12" s="2281">
        <f>SUM(F12:N12)</f>
        <v>389</v>
      </c>
      <c r="Q12" s="2282"/>
    </row>
    <row r="13" spans="1:18" ht="26.25" customHeight="1" x14ac:dyDescent="0.25">
      <c r="B13" s="2246" t="s">
        <v>2591</v>
      </c>
      <c r="C13" s="2247"/>
      <c r="D13" s="2247"/>
      <c r="E13" s="2247"/>
      <c r="F13" s="2247"/>
      <c r="G13" s="2247"/>
      <c r="H13" s="2247"/>
      <c r="I13" s="2247"/>
      <c r="J13" s="2247"/>
      <c r="K13" s="2247"/>
      <c r="L13" s="2247"/>
      <c r="M13" s="2247"/>
      <c r="N13" s="2247"/>
      <c r="O13" s="2247"/>
      <c r="P13" s="2247"/>
      <c r="Q13" s="2248"/>
    </row>
    <row r="14" spans="1:18" ht="29.1" customHeight="1" x14ac:dyDescent="0.25">
      <c r="B14" s="2249" t="s">
        <v>2592</v>
      </c>
      <c r="C14" s="2250"/>
      <c r="D14" s="2250"/>
      <c r="E14" s="2250"/>
      <c r="F14" s="776">
        <v>84</v>
      </c>
      <c r="G14" s="754">
        <v>1</v>
      </c>
      <c r="H14" s="740">
        <v>72</v>
      </c>
      <c r="I14" s="754">
        <f>H14/H12</f>
        <v>0.88888888888888884</v>
      </c>
      <c r="J14" s="740">
        <v>48</v>
      </c>
      <c r="K14" s="754">
        <v>0.61499999999999999</v>
      </c>
      <c r="L14" s="786">
        <v>38</v>
      </c>
      <c r="M14" s="783">
        <f>L14/$L$12</f>
        <v>0.50666666666666671</v>
      </c>
      <c r="N14" s="786">
        <v>28</v>
      </c>
      <c r="O14" s="783">
        <f>N14/$N$12</f>
        <v>0.4</v>
      </c>
      <c r="P14" s="741">
        <f>F14+H14+J14+L14+N14</f>
        <v>270</v>
      </c>
      <c r="Q14" s="742">
        <f>P14/P12</f>
        <v>0.6940874035989717</v>
      </c>
    </row>
    <row r="15" spans="1:18" ht="29.1" customHeight="1" x14ac:dyDescent="0.25">
      <c r="B15" s="2251" t="s">
        <v>2593</v>
      </c>
      <c r="C15" s="2252"/>
      <c r="D15" s="2252"/>
      <c r="E15" s="2252"/>
      <c r="F15" s="785" t="s">
        <v>2151</v>
      </c>
      <c r="G15" s="785" t="s">
        <v>2151</v>
      </c>
      <c r="H15" s="740">
        <v>1</v>
      </c>
      <c r="I15" s="754">
        <f>H15/H12</f>
        <v>1.2345679012345678E-2</v>
      </c>
      <c r="J15" s="740">
        <v>5</v>
      </c>
      <c r="K15" s="754">
        <v>6.4000000000000001E-2</v>
      </c>
      <c r="L15" s="786">
        <v>2</v>
      </c>
      <c r="M15" s="783">
        <f t="shared" ref="M15:M16" si="0">L15/$L$12</f>
        <v>2.6666666666666668E-2</v>
      </c>
      <c r="N15" s="786">
        <v>1</v>
      </c>
      <c r="O15" s="783">
        <f t="shared" ref="O15:O16" si="1">N15/$N$12</f>
        <v>1.4285714285714285E-2</v>
      </c>
      <c r="P15" s="741">
        <f>H15+J15+L15+N15</f>
        <v>9</v>
      </c>
      <c r="Q15" s="742">
        <f>P15/P12</f>
        <v>2.313624678663239E-2</v>
      </c>
    </row>
    <row r="16" spans="1:18" ht="29.1" customHeight="1" x14ac:dyDescent="0.25">
      <c r="B16" s="2251" t="s">
        <v>2594</v>
      </c>
      <c r="C16" s="2252"/>
      <c r="D16" s="2252"/>
      <c r="E16" s="2252"/>
      <c r="F16" s="785" t="s">
        <v>2151</v>
      </c>
      <c r="G16" s="785" t="s">
        <v>2151</v>
      </c>
      <c r="H16" s="740">
        <v>8</v>
      </c>
      <c r="I16" s="754">
        <f>H16/H12</f>
        <v>9.8765432098765427E-2</v>
      </c>
      <c r="J16" s="740">
        <v>25</v>
      </c>
      <c r="K16" s="754">
        <v>0.32100000000000001</v>
      </c>
      <c r="L16" s="786">
        <v>35</v>
      </c>
      <c r="M16" s="783">
        <f t="shared" si="0"/>
        <v>0.46666666666666667</v>
      </c>
      <c r="N16" s="786">
        <v>41</v>
      </c>
      <c r="O16" s="783">
        <f t="shared" si="1"/>
        <v>0.58571428571428574</v>
      </c>
      <c r="P16" s="741">
        <f>H16+J16+L16+N16</f>
        <v>109</v>
      </c>
      <c r="Q16" s="742">
        <f>P16/P12</f>
        <v>0.28020565552699228</v>
      </c>
    </row>
    <row r="17" spans="2:26" ht="15.75" thickBot="1" x14ac:dyDescent="0.3"/>
    <row r="18" spans="2:26" ht="58.5" customHeight="1" thickBot="1" x14ac:dyDescent="0.3">
      <c r="B18" s="2253" t="s">
        <v>2575</v>
      </c>
      <c r="C18" s="2254"/>
      <c r="D18" s="2254"/>
      <c r="E18" s="2254"/>
      <c r="F18" s="2254"/>
      <c r="G18" s="2254"/>
      <c r="H18" s="2254"/>
      <c r="I18" s="2254"/>
      <c r="J18" s="2254"/>
      <c r="K18" s="2254"/>
      <c r="L18" s="2254"/>
      <c r="M18" s="2255"/>
    </row>
    <row r="19" spans="2:26" ht="15.75" thickBot="1" x14ac:dyDescent="0.3"/>
    <row r="20" spans="2:26" ht="23.25" customHeight="1" thickBot="1" x14ac:dyDescent="0.3">
      <c r="B20" s="2149" t="s">
        <v>2651</v>
      </c>
      <c r="C20" s="2150"/>
      <c r="D20" s="817">
        <f>'General overview'!F36</f>
        <v>90</v>
      </c>
      <c r="E20" s="816" t="s">
        <v>2650</v>
      </c>
      <c r="G20" s="818" t="s">
        <v>2741</v>
      </c>
      <c r="H20" s="817">
        <f>'General overview'!L36</f>
        <v>90</v>
      </c>
      <c r="I20" s="819" t="s">
        <v>2652</v>
      </c>
      <c r="K20" s="818" t="s">
        <v>2653</v>
      </c>
      <c r="L20" s="817">
        <f>'General overview'!S36</f>
        <v>90</v>
      </c>
      <c r="M20" s="816" t="s">
        <v>2652</v>
      </c>
      <c r="O20" s="818" t="s">
        <v>2654</v>
      </c>
      <c r="P20" s="817">
        <f>'General overview'!X36</f>
        <v>90</v>
      </c>
      <c r="Q20" s="819" t="s">
        <v>2650</v>
      </c>
    </row>
    <row r="21" spans="2:26" ht="15.75" thickBot="1" x14ac:dyDescent="0.3"/>
    <row r="22" spans="2:26" ht="36.950000000000003" customHeight="1" thickBot="1" x14ac:dyDescent="0.3">
      <c r="B22" s="1984" t="s">
        <v>2152</v>
      </c>
      <c r="C22" s="1985"/>
      <c r="D22" s="1985"/>
      <c r="E22" s="1985"/>
      <c r="F22" s="1986"/>
      <c r="G22" s="736"/>
      <c r="I22" s="1984" t="s">
        <v>1814</v>
      </c>
      <c r="J22" s="1985"/>
      <c r="K22" s="1985"/>
      <c r="L22" s="1985"/>
      <c r="M22" s="1986"/>
      <c r="N22" s="736"/>
      <c r="O22" s="736"/>
    </row>
    <row r="23" spans="2:26" ht="36.950000000000003" customHeight="1" thickBot="1" x14ac:dyDescent="0.3">
      <c r="B23" s="726" t="s">
        <v>1420</v>
      </c>
      <c r="C23" s="1317" t="s">
        <v>1412</v>
      </c>
      <c r="D23" s="1319"/>
      <c r="E23" s="1317" t="s">
        <v>1783</v>
      </c>
      <c r="F23" s="2181"/>
      <c r="G23" s="725"/>
      <c r="I23" s="726" t="s">
        <v>1420</v>
      </c>
      <c r="J23" s="1317" t="s">
        <v>1412</v>
      </c>
      <c r="K23" s="1319"/>
      <c r="L23" s="1317" t="s">
        <v>1783</v>
      </c>
      <c r="M23" s="2181"/>
      <c r="N23" s="778"/>
      <c r="O23" s="778"/>
    </row>
    <row r="24" spans="2:26" ht="36.950000000000003" customHeight="1" thickBot="1" x14ac:dyDescent="0.3">
      <c r="B24" s="731" t="s">
        <v>929</v>
      </c>
      <c r="C24" s="2243" t="s">
        <v>2578</v>
      </c>
      <c r="D24" s="2244"/>
      <c r="E24" s="2244"/>
      <c r="F24" s="2245"/>
      <c r="G24" s="268"/>
      <c r="I24" s="731" t="s">
        <v>929</v>
      </c>
      <c r="J24" s="2243" t="s">
        <v>2735</v>
      </c>
      <c r="K24" s="2244"/>
      <c r="L24" s="2244"/>
      <c r="M24" s="2245"/>
      <c r="N24" s="779"/>
      <c r="O24" s="779"/>
    </row>
    <row r="25" spans="2:26" ht="36" customHeight="1" thickBot="1" x14ac:dyDescent="0.3">
      <c r="B25" s="777" t="s">
        <v>931</v>
      </c>
      <c r="C25" s="2256" t="s">
        <v>2572</v>
      </c>
      <c r="D25" s="2079"/>
      <c r="E25" s="2079"/>
      <c r="F25" s="2257"/>
      <c r="G25" s="725"/>
      <c r="I25" s="731" t="s">
        <v>930</v>
      </c>
      <c r="J25" s="2170" t="s">
        <v>2160</v>
      </c>
      <c r="K25" s="2171"/>
      <c r="L25" s="2171"/>
      <c r="M25" s="2172"/>
      <c r="N25" s="779"/>
      <c r="O25" s="779"/>
      <c r="R25" s="211"/>
      <c r="S25" s="211"/>
      <c r="T25" s="211"/>
      <c r="U25" s="211"/>
      <c r="W25" s="727"/>
      <c r="X25" s="727"/>
      <c r="Y25" s="727"/>
      <c r="Z25" s="727"/>
    </row>
    <row r="26" spans="2:26" ht="36.950000000000003" customHeight="1" thickBot="1" x14ac:dyDescent="0.3">
      <c r="B26" s="731" t="s">
        <v>933</v>
      </c>
      <c r="C26" s="2256" t="s">
        <v>2455</v>
      </c>
      <c r="D26" s="2079"/>
      <c r="E26" s="2079"/>
      <c r="F26" s="2257"/>
      <c r="G26" s="725"/>
      <c r="H26" s="211"/>
      <c r="I26" s="777" t="s">
        <v>931</v>
      </c>
      <c r="J26" s="2285" t="s">
        <v>2161</v>
      </c>
      <c r="K26" s="2286"/>
      <c r="L26" s="2286"/>
      <c r="M26" s="2287"/>
      <c r="N26" s="780"/>
      <c r="O26" s="780"/>
      <c r="Q26" s="729"/>
      <c r="R26" s="729"/>
      <c r="X26" s="727"/>
      <c r="Y26" s="727"/>
      <c r="Z26" s="727"/>
    </row>
    <row r="27" spans="2:26" ht="36.950000000000003" customHeight="1" thickBot="1" x14ac:dyDescent="0.3">
      <c r="B27" s="731" t="s">
        <v>935</v>
      </c>
      <c r="C27" s="2256" t="s">
        <v>2573</v>
      </c>
      <c r="D27" s="2079"/>
      <c r="E27" s="2079"/>
      <c r="F27" s="2257"/>
      <c r="G27" s="293"/>
      <c r="H27" s="211"/>
      <c r="I27" s="777" t="s">
        <v>932</v>
      </c>
      <c r="J27" s="2285" t="s">
        <v>2162</v>
      </c>
      <c r="K27" s="2079"/>
      <c r="L27" s="2079"/>
      <c r="M27" s="2257"/>
      <c r="N27" s="780"/>
      <c r="O27" s="780"/>
      <c r="Q27" s="729"/>
      <c r="R27" s="729"/>
      <c r="X27" s="727"/>
      <c r="Y27" s="727"/>
      <c r="Z27" s="727"/>
    </row>
    <row r="28" spans="2:26" ht="36.950000000000003" customHeight="1" thickBot="1" x14ac:dyDescent="0.3">
      <c r="B28" s="731" t="s">
        <v>937</v>
      </c>
      <c r="C28" s="2256" t="s">
        <v>2574</v>
      </c>
      <c r="D28" s="2079"/>
      <c r="E28" s="2079"/>
      <c r="F28" s="2257"/>
      <c r="H28" s="211"/>
      <c r="I28" s="731" t="s">
        <v>933</v>
      </c>
      <c r="J28" s="2170" t="s">
        <v>2163</v>
      </c>
      <c r="K28" s="2283"/>
      <c r="L28" s="2283"/>
      <c r="M28" s="2284"/>
      <c r="N28" s="779"/>
      <c r="O28" s="779"/>
      <c r="Q28" s="727"/>
      <c r="R28" s="727"/>
      <c r="X28" s="727"/>
      <c r="Y28" s="727"/>
      <c r="Z28" s="727"/>
    </row>
    <row r="29" spans="2:26" ht="36.950000000000003" customHeight="1" thickBot="1" x14ac:dyDescent="0.3">
      <c r="B29" s="731" t="s">
        <v>615</v>
      </c>
      <c r="C29" s="2170" t="s">
        <v>2458</v>
      </c>
      <c r="D29" s="2171"/>
      <c r="E29" s="2171"/>
      <c r="F29" s="2172"/>
      <c r="H29" s="730"/>
      <c r="I29" s="731" t="s">
        <v>934</v>
      </c>
      <c r="J29" s="2170" t="s">
        <v>2164</v>
      </c>
      <c r="K29" s="2171"/>
      <c r="L29" s="2171"/>
      <c r="M29" s="2172"/>
      <c r="N29" s="779"/>
      <c r="O29" s="779"/>
      <c r="Q29" s="727"/>
      <c r="R29" s="727"/>
      <c r="X29" s="727"/>
      <c r="Y29" s="727"/>
      <c r="Z29" s="727"/>
    </row>
    <row r="30" spans="2:26" ht="36.950000000000003" customHeight="1" thickBot="1" x14ac:dyDescent="0.3">
      <c r="H30" s="730"/>
      <c r="I30" s="731" t="s">
        <v>935</v>
      </c>
      <c r="J30" s="2170" t="s">
        <v>2466</v>
      </c>
      <c r="K30" s="2171"/>
      <c r="L30" s="2171"/>
      <c r="M30" s="2172"/>
      <c r="N30" s="779"/>
      <c r="O30" s="779"/>
      <c r="Q30" s="727"/>
      <c r="R30" s="727"/>
      <c r="X30" s="727"/>
      <c r="Y30" s="727"/>
      <c r="Z30" s="727"/>
    </row>
    <row r="31" spans="2:26" ht="36.950000000000003" customHeight="1" thickBot="1" x14ac:dyDescent="0.3">
      <c r="B31" s="1984" t="s">
        <v>2154</v>
      </c>
      <c r="C31" s="1985"/>
      <c r="D31" s="1985"/>
      <c r="E31" s="1985"/>
      <c r="F31" s="1986"/>
      <c r="H31" s="730"/>
      <c r="I31" s="731" t="s">
        <v>936</v>
      </c>
      <c r="J31" s="2170" t="s">
        <v>2467</v>
      </c>
      <c r="K31" s="2171"/>
      <c r="L31" s="2171"/>
      <c r="M31" s="2172"/>
      <c r="N31" s="779"/>
      <c r="O31" s="779"/>
      <c r="Q31" s="727"/>
      <c r="R31" s="727"/>
      <c r="X31" s="727"/>
      <c r="Y31" s="727"/>
      <c r="Z31" s="727"/>
    </row>
    <row r="32" spans="2:26" ht="36.950000000000003" customHeight="1" thickBot="1" x14ac:dyDescent="0.3">
      <c r="B32" s="737" t="s">
        <v>1420</v>
      </c>
      <c r="C32" s="1333" t="s">
        <v>1412</v>
      </c>
      <c r="D32" s="1335"/>
      <c r="E32" s="1333" t="s">
        <v>1783</v>
      </c>
      <c r="F32" s="2236"/>
      <c r="H32" s="728"/>
      <c r="I32" s="731" t="s">
        <v>937</v>
      </c>
      <c r="J32" s="2170" t="s">
        <v>2469</v>
      </c>
      <c r="K32" s="2171"/>
      <c r="L32" s="2171"/>
      <c r="M32" s="2172"/>
      <c r="Q32" s="728"/>
      <c r="R32" s="728"/>
      <c r="X32" s="727"/>
      <c r="Y32" s="727"/>
      <c r="Z32" s="727"/>
    </row>
    <row r="33" spans="2:26" ht="39.75" customHeight="1" thickBot="1" x14ac:dyDescent="0.3">
      <c r="B33" s="2288" t="s">
        <v>931</v>
      </c>
      <c r="C33" s="2291" t="s">
        <v>2155</v>
      </c>
      <c r="D33" s="2042"/>
      <c r="E33" s="2042"/>
      <c r="F33" s="2043"/>
      <c r="I33" s="731" t="s">
        <v>946</v>
      </c>
      <c r="J33" s="2170" t="s">
        <v>2165</v>
      </c>
      <c r="K33" s="2171"/>
      <c r="L33" s="2171"/>
      <c r="M33" s="2172"/>
      <c r="N33" s="736"/>
      <c r="O33" s="736"/>
      <c r="R33" s="211"/>
      <c r="S33" s="211"/>
      <c r="T33" s="211"/>
      <c r="U33" s="211"/>
      <c r="W33" s="727"/>
      <c r="X33" s="727"/>
      <c r="Y33" s="727"/>
      <c r="Z33" s="727"/>
    </row>
    <row r="34" spans="2:26" ht="36.950000000000003" customHeight="1" thickBot="1" x14ac:dyDescent="0.3">
      <c r="B34" s="2289"/>
      <c r="C34" s="1419" t="s">
        <v>707</v>
      </c>
      <c r="D34" s="1420"/>
      <c r="E34" s="2237" t="s">
        <v>93</v>
      </c>
      <c r="F34" s="2238"/>
      <c r="H34" s="211"/>
      <c r="I34" s="731" t="s">
        <v>615</v>
      </c>
      <c r="J34" s="2170" t="s">
        <v>2468</v>
      </c>
      <c r="K34" s="2171"/>
      <c r="L34" s="2171"/>
      <c r="M34" s="2172"/>
      <c r="N34" s="778"/>
      <c r="O34" s="778"/>
      <c r="Q34" s="729"/>
      <c r="R34" s="729"/>
      <c r="X34" s="727"/>
      <c r="Y34" s="727"/>
      <c r="Z34" s="727"/>
    </row>
    <row r="35" spans="2:26" ht="36.950000000000003" customHeight="1" thickBot="1" x14ac:dyDescent="0.3">
      <c r="B35" s="2289"/>
      <c r="C35" s="2154" t="s">
        <v>1336</v>
      </c>
      <c r="D35" s="1285"/>
      <c r="E35" s="1699" t="s">
        <v>996</v>
      </c>
      <c r="F35" s="2156"/>
      <c r="H35" s="211"/>
      <c r="I35" s="731" t="s">
        <v>2456</v>
      </c>
      <c r="J35" s="2170" t="s">
        <v>2457</v>
      </c>
      <c r="K35" s="2171"/>
      <c r="L35" s="2171"/>
      <c r="M35" s="2172"/>
      <c r="N35" s="781"/>
      <c r="O35" s="781"/>
      <c r="Q35" s="211"/>
      <c r="R35" s="211"/>
      <c r="X35" s="727"/>
      <c r="Y35" s="727"/>
      <c r="Z35" s="727"/>
    </row>
    <row r="36" spans="2:26" ht="36.950000000000003" customHeight="1" thickBot="1" x14ac:dyDescent="0.3">
      <c r="B36" s="2290"/>
      <c r="C36" s="2187" t="s">
        <v>1335</v>
      </c>
      <c r="D36" s="1289"/>
      <c r="E36" s="1700" t="s">
        <v>620</v>
      </c>
      <c r="F36" s="2292"/>
      <c r="H36" s="730"/>
      <c r="N36" s="293"/>
      <c r="O36" s="293"/>
      <c r="Q36" s="727"/>
      <c r="R36" s="727"/>
    </row>
    <row r="37" spans="2:26" ht="36.950000000000003" customHeight="1" thickBot="1" x14ac:dyDescent="0.3">
      <c r="B37" s="2173" t="s">
        <v>933</v>
      </c>
      <c r="C37" s="2184" t="s">
        <v>2156</v>
      </c>
      <c r="D37" s="2196"/>
      <c r="E37" s="2196"/>
      <c r="F37" s="2197"/>
      <c r="H37" s="730"/>
      <c r="I37" s="1984" t="s">
        <v>1815</v>
      </c>
      <c r="J37" s="1985"/>
      <c r="K37" s="1985"/>
      <c r="L37" s="1985"/>
      <c r="M37" s="1986"/>
      <c r="N37" s="782"/>
      <c r="O37" s="782"/>
      <c r="Q37" s="727"/>
      <c r="R37" s="727"/>
    </row>
    <row r="38" spans="2:26" ht="36.950000000000003" customHeight="1" thickBot="1" x14ac:dyDescent="0.3">
      <c r="B38" s="2174"/>
      <c r="C38" s="1419" t="s">
        <v>707</v>
      </c>
      <c r="D38" s="1420"/>
      <c r="E38" s="2237" t="s">
        <v>93</v>
      </c>
      <c r="F38" s="2293"/>
      <c r="H38" s="730"/>
      <c r="I38" s="726" t="s">
        <v>1420</v>
      </c>
      <c r="J38" s="1317" t="s">
        <v>1412</v>
      </c>
      <c r="K38" s="1319"/>
      <c r="L38" s="1317" t="s">
        <v>1783</v>
      </c>
      <c r="M38" s="2181"/>
      <c r="N38" s="782"/>
      <c r="O38" s="782"/>
      <c r="Q38" s="727"/>
      <c r="R38" s="727"/>
    </row>
    <row r="39" spans="2:26" ht="36.950000000000003" customHeight="1" x14ac:dyDescent="0.25">
      <c r="B39" s="2174"/>
      <c r="C39" s="2296" t="s">
        <v>705</v>
      </c>
      <c r="D39" s="2297"/>
      <c r="E39" s="1699" t="s">
        <v>996</v>
      </c>
      <c r="F39" s="2183"/>
      <c r="H39" s="730"/>
      <c r="I39" s="2298" t="s">
        <v>931</v>
      </c>
      <c r="J39" s="2301" t="s">
        <v>2739</v>
      </c>
      <c r="K39" s="2302"/>
      <c r="L39" s="2302"/>
      <c r="M39" s="2303"/>
      <c r="N39" s="782"/>
      <c r="O39" s="782"/>
      <c r="Q39" s="727"/>
      <c r="R39" s="727"/>
    </row>
    <row r="40" spans="2:26" ht="51" customHeight="1" thickBot="1" x14ac:dyDescent="0.3">
      <c r="B40" s="2175"/>
      <c r="C40" s="2294" t="s">
        <v>704</v>
      </c>
      <c r="D40" s="2295"/>
      <c r="E40" s="1700" t="s">
        <v>620</v>
      </c>
      <c r="F40" s="2304"/>
      <c r="H40" s="730"/>
      <c r="I40" s="2299"/>
      <c r="J40" s="2154" t="s">
        <v>2687</v>
      </c>
      <c r="K40" s="1285"/>
      <c r="L40" s="1205" t="s">
        <v>2470</v>
      </c>
      <c r="M40" s="2167"/>
      <c r="N40" s="293"/>
      <c r="O40" s="293"/>
      <c r="Q40" s="727"/>
      <c r="R40" s="727"/>
    </row>
    <row r="41" spans="2:26" ht="51" customHeight="1" thickBot="1" x14ac:dyDescent="0.3">
      <c r="B41" s="2173" t="s">
        <v>935</v>
      </c>
      <c r="C41" s="2184" t="s">
        <v>2459</v>
      </c>
      <c r="D41" s="2196"/>
      <c r="E41" s="2196"/>
      <c r="F41" s="2197"/>
      <c r="H41" s="728"/>
      <c r="I41" s="2299"/>
      <c r="J41" s="2154" t="s">
        <v>2688</v>
      </c>
      <c r="K41" s="2155"/>
      <c r="L41" s="2305"/>
      <c r="M41" s="2168"/>
      <c r="N41" s="293"/>
      <c r="O41" s="293"/>
      <c r="Q41" s="728"/>
      <c r="R41" s="728"/>
    </row>
    <row r="42" spans="2:26" ht="51" customHeight="1" x14ac:dyDescent="0.25">
      <c r="B42" s="2174"/>
      <c r="C42" s="1419" t="s">
        <v>707</v>
      </c>
      <c r="D42" s="1420"/>
      <c r="E42" s="2237" t="s">
        <v>93</v>
      </c>
      <c r="F42" s="2293"/>
      <c r="I42" s="2299"/>
      <c r="J42" s="2154" t="s">
        <v>2689</v>
      </c>
      <c r="K42" s="2155"/>
      <c r="L42" s="2305"/>
      <c r="M42" s="2168"/>
      <c r="R42" s="211"/>
      <c r="S42" s="211"/>
      <c r="T42" s="211"/>
      <c r="U42" s="211"/>
      <c r="W42" s="727"/>
      <c r="X42" s="727"/>
      <c r="Y42" s="727"/>
      <c r="Z42" s="727"/>
    </row>
    <row r="43" spans="2:26" ht="51" customHeight="1" x14ac:dyDescent="0.25">
      <c r="B43" s="2174"/>
      <c r="C43" s="2296" t="s">
        <v>705</v>
      </c>
      <c r="D43" s="2297"/>
      <c r="E43" s="1699" t="s">
        <v>996</v>
      </c>
      <c r="F43" s="2183"/>
      <c r="H43" s="211"/>
      <c r="I43" s="2299"/>
      <c r="J43" s="2154" t="s">
        <v>2690</v>
      </c>
      <c r="K43" s="2155"/>
      <c r="L43" s="1208"/>
      <c r="M43" s="2169"/>
      <c r="Q43" s="729"/>
      <c r="R43" s="729"/>
    </row>
    <row r="44" spans="2:26" ht="36.950000000000003" customHeight="1" thickBot="1" x14ac:dyDescent="0.3">
      <c r="B44" s="2175"/>
      <c r="C44" s="2294" t="s">
        <v>704</v>
      </c>
      <c r="D44" s="2295"/>
      <c r="E44" s="1700" t="s">
        <v>620</v>
      </c>
      <c r="F44" s="2304"/>
      <c r="H44" s="211"/>
      <c r="I44" s="2299"/>
      <c r="J44" s="2306" t="s">
        <v>1163</v>
      </c>
      <c r="K44" s="2307"/>
      <c r="L44" s="2307"/>
      <c r="M44" s="2308"/>
      <c r="Q44" s="730"/>
      <c r="R44" s="730"/>
    </row>
    <row r="45" spans="2:26" ht="51" customHeight="1" thickBot="1" x14ac:dyDescent="0.3">
      <c r="B45" s="2173" t="s">
        <v>937</v>
      </c>
      <c r="C45" s="2184" t="s">
        <v>2460</v>
      </c>
      <c r="D45" s="2196"/>
      <c r="E45" s="2196"/>
      <c r="F45" s="2197"/>
      <c r="I45" s="2299"/>
      <c r="J45" s="2154" t="s">
        <v>2691</v>
      </c>
      <c r="K45" s="1285"/>
      <c r="L45" s="1205" t="s">
        <v>2470</v>
      </c>
      <c r="M45" s="2167"/>
      <c r="Q45" s="730"/>
      <c r="R45" s="730"/>
      <c r="T45" s="346"/>
      <c r="U45" s="346"/>
      <c r="V45" s="346"/>
      <c r="W45" s="346"/>
    </row>
    <row r="46" spans="2:26" ht="51" customHeight="1" x14ac:dyDescent="0.25">
      <c r="B46" s="2174"/>
      <c r="C46" s="1419" t="s">
        <v>707</v>
      </c>
      <c r="D46" s="1420"/>
      <c r="E46" s="2237" t="s">
        <v>93</v>
      </c>
      <c r="F46" s="2293"/>
      <c r="I46" s="2299"/>
      <c r="J46" s="2154" t="s">
        <v>2692</v>
      </c>
      <c r="K46" s="2155"/>
      <c r="L46" s="2305"/>
      <c r="M46" s="2168"/>
      <c r="Q46" s="727"/>
      <c r="R46" s="727"/>
      <c r="S46" s="346"/>
      <c r="T46" s="346"/>
      <c r="U46" s="346"/>
      <c r="V46" s="346"/>
      <c r="W46" s="346"/>
    </row>
    <row r="47" spans="2:26" ht="51" customHeight="1" x14ac:dyDescent="0.25">
      <c r="B47" s="2174"/>
      <c r="C47" s="2296" t="s">
        <v>705</v>
      </c>
      <c r="D47" s="2297"/>
      <c r="E47" s="1699" t="s">
        <v>996</v>
      </c>
      <c r="F47" s="2183"/>
      <c r="I47" s="2299"/>
      <c r="J47" s="2154" t="s">
        <v>2693</v>
      </c>
      <c r="K47" s="2155"/>
      <c r="L47" s="2305"/>
      <c r="M47" s="2168"/>
      <c r="Q47" s="727"/>
      <c r="R47" s="727"/>
      <c r="S47" s="346"/>
      <c r="T47" s="346"/>
      <c r="U47" s="346"/>
      <c r="V47" s="346"/>
      <c r="W47" s="346"/>
    </row>
    <row r="48" spans="2:26" ht="51" customHeight="1" thickBot="1" x14ac:dyDescent="0.3">
      <c r="B48" s="2175"/>
      <c r="C48" s="2294" t="s">
        <v>704</v>
      </c>
      <c r="D48" s="2295"/>
      <c r="E48" s="1700" t="s">
        <v>620</v>
      </c>
      <c r="F48" s="2304"/>
      <c r="I48" s="2299"/>
      <c r="J48" s="2154" t="s">
        <v>2694</v>
      </c>
      <c r="K48" s="2155"/>
      <c r="L48" s="1208"/>
      <c r="M48" s="2169"/>
      <c r="Q48" s="727"/>
      <c r="R48" s="727"/>
      <c r="S48" s="346"/>
      <c r="T48" s="346"/>
      <c r="U48" s="346"/>
      <c r="V48" s="346"/>
      <c r="W48" s="346"/>
    </row>
    <row r="49" spans="2:26" ht="36.950000000000003" customHeight="1" thickBot="1" x14ac:dyDescent="0.3">
      <c r="B49" s="731" t="s">
        <v>615</v>
      </c>
      <c r="C49" s="2170" t="s">
        <v>2461</v>
      </c>
      <c r="D49" s="2171"/>
      <c r="E49" s="2171"/>
      <c r="F49" s="2172"/>
      <c r="I49" s="2299"/>
      <c r="J49" s="2306" t="s">
        <v>1163</v>
      </c>
      <c r="K49" s="2307"/>
      <c r="L49" s="2307"/>
      <c r="M49" s="2308"/>
      <c r="Q49" s="727"/>
      <c r="R49" s="727"/>
      <c r="S49" s="346"/>
      <c r="T49" s="346"/>
      <c r="U49" s="346"/>
      <c r="V49" s="346"/>
      <c r="W49" s="346"/>
    </row>
    <row r="50" spans="2:26" ht="51" customHeight="1" thickBot="1" x14ac:dyDescent="0.3">
      <c r="I50" s="2299"/>
      <c r="J50" s="2154" t="s">
        <v>2695</v>
      </c>
      <c r="K50" s="1285"/>
      <c r="L50" s="1206" t="s">
        <v>2471</v>
      </c>
      <c r="M50" s="2309"/>
      <c r="Q50" s="727"/>
      <c r="R50" s="727"/>
      <c r="S50" s="346"/>
      <c r="T50" s="346"/>
      <c r="U50" s="346"/>
      <c r="V50" s="346"/>
      <c r="W50" s="346"/>
    </row>
    <row r="51" spans="2:26" ht="51" customHeight="1" thickBot="1" x14ac:dyDescent="0.3">
      <c r="B51" s="1984" t="s">
        <v>2143</v>
      </c>
      <c r="C51" s="1985"/>
      <c r="D51" s="1985"/>
      <c r="E51" s="1985"/>
      <c r="F51" s="1986"/>
      <c r="H51" s="728"/>
      <c r="I51" s="2299"/>
      <c r="J51" s="2154" t="s">
        <v>2696</v>
      </c>
      <c r="K51" s="2155"/>
      <c r="L51" s="2310"/>
      <c r="M51" s="2311"/>
      <c r="Q51" s="728"/>
      <c r="R51" s="728"/>
    </row>
    <row r="52" spans="2:26" ht="51" customHeight="1" thickBot="1" x14ac:dyDescent="0.3">
      <c r="B52" s="737" t="s">
        <v>1420</v>
      </c>
      <c r="C52" s="1333" t="s">
        <v>1412</v>
      </c>
      <c r="D52" s="1335"/>
      <c r="E52" s="1333" t="s">
        <v>1783</v>
      </c>
      <c r="F52" s="2236"/>
      <c r="I52" s="2299"/>
      <c r="J52" s="2154" t="s">
        <v>2697</v>
      </c>
      <c r="K52" s="2155"/>
      <c r="L52" s="2310"/>
      <c r="M52" s="2311"/>
      <c r="R52" s="211"/>
      <c r="S52" s="211"/>
      <c r="T52" s="211"/>
      <c r="U52" s="211"/>
      <c r="W52" s="727"/>
      <c r="X52" s="727"/>
      <c r="Y52" s="727"/>
      <c r="Z52" s="727"/>
    </row>
    <row r="53" spans="2:26" ht="51" customHeight="1" thickBot="1" x14ac:dyDescent="0.3">
      <c r="B53" s="2288" t="s">
        <v>931</v>
      </c>
      <c r="C53" s="2314" t="s">
        <v>2155</v>
      </c>
      <c r="D53" s="2315"/>
      <c r="E53" s="2315"/>
      <c r="F53" s="2316"/>
      <c r="H53" s="211"/>
      <c r="I53" s="2299"/>
      <c r="J53" s="2154" t="s">
        <v>2698</v>
      </c>
      <c r="K53" s="2155"/>
      <c r="L53" s="2310"/>
      <c r="M53" s="2311"/>
      <c r="Q53" s="729"/>
      <c r="R53" s="729"/>
    </row>
    <row r="54" spans="2:26" ht="51" customHeight="1" x14ac:dyDescent="0.25">
      <c r="B54" s="2289"/>
      <c r="C54" s="1419" t="s">
        <v>707</v>
      </c>
      <c r="D54" s="1420"/>
      <c r="E54" s="2237" t="s">
        <v>93</v>
      </c>
      <c r="F54" s="2238"/>
      <c r="H54" s="211"/>
      <c r="I54" s="2299"/>
      <c r="J54" s="2154" t="s">
        <v>2699</v>
      </c>
      <c r="K54" s="2155"/>
      <c r="L54" s="2312"/>
      <c r="M54" s="2313"/>
      <c r="Q54" s="730"/>
      <c r="R54" s="730"/>
    </row>
    <row r="55" spans="2:26" ht="36.950000000000003" customHeight="1" thickBot="1" x14ac:dyDescent="0.3">
      <c r="B55" s="2290"/>
      <c r="C55" s="2154" t="s">
        <v>1528</v>
      </c>
      <c r="D55" s="1285"/>
      <c r="E55" s="1699" t="s">
        <v>996</v>
      </c>
      <c r="F55" s="2156"/>
      <c r="H55" s="730"/>
      <c r="I55" s="2299"/>
      <c r="J55" s="2306" t="s">
        <v>1163</v>
      </c>
      <c r="K55" s="2307"/>
      <c r="L55" s="2307"/>
      <c r="M55" s="2308"/>
      <c r="Q55" s="730"/>
      <c r="R55" s="730"/>
    </row>
    <row r="56" spans="2:26" ht="51" customHeight="1" thickBot="1" x14ac:dyDescent="0.3">
      <c r="B56" s="2173" t="s">
        <v>933</v>
      </c>
      <c r="C56" s="2184" t="s">
        <v>2156</v>
      </c>
      <c r="D56" s="2196"/>
      <c r="E56" s="2196"/>
      <c r="F56" s="2197"/>
      <c r="I56" s="2299"/>
      <c r="J56" s="2154" t="s">
        <v>2700</v>
      </c>
      <c r="K56" s="1285"/>
      <c r="L56" s="1205" t="s">
        <v>2472</v>
      </c>
      <c r="M56" s="2309"/>
      <c r="Q56" s="730"/>
      <c r="R56" s="730"/>
      <c r="T56" s="346"/>
      <c r="U56" s="346"/>
      <c r="V56" s="346"/>
      <c r="W56" s="346"/>
    </row>
    <row r="57" spans="2:26" ht="51" customHeight="1" x14ac:dyDescent="0.25">
      <c r="B57" s="2174"/>
      <c r="C57" s="1419" t="s">
        <v>707</v>
      </c>
      <c r="D57" s="1420"/>
      <c r="E57" s="2237" t="s">
        <v>93</v>
      </c>
      <c r="F57" s="2293"/>
      <c r="I57" s="2299"/>
      <c r="J57" s="2154" t="s">
        <v>2701</v>
      </c>
      <c r="K57" s="2155"/>
      <c r="L57" s="2317"/>
      <c r="M57" s="2311"/>
      <c r="Q57" s="730"/>
      <c r="R57" s="730"/>
      <c r="S57" s="346"/>
      <c r="T57" s="346"/>
      <c r="U57" s="346"/>
      <c r="V57" s="346"/>
      <c r="W57" s="346"/>
    </row>
    <row r="58" spans="2:26" ht="51" customHeight="1" thickBot="1" x14ac:dyDescent="0.3">
      <c r="B58" s="2175"/>
      <c r="C58" s="2296" t="s">
        <v>1525</v>
      </c>
      <c r="D58" s="2297"/>
      <c r="E58" s="1700" t="s">
        <v>996</v>
      </c>
      <c r="F58" s="2304"/>
      <c r="I58" s="2299"/>
      <c r="J58" s="2154" t="s">
        <v>2702</v>
      </c>
      <c r="K58" s="2155"/>
      <c r="L58" s="2317"/>
      <c r="M58" s="2311"/>
      <c r="Q58" s="727"/>
      <c r="R58" s="727"/>
      <c r="S58" s="346"/>
      <c r="T58" s="346"/>
      <c r="U58" s="346"/>
      <c r="V58" s="346"/>
      <c r="W58" s="346"/>
    </row>
    <row r="59" spans="2:26" ht="51" customHeight="1" thickBot="1" x14ac:dyDescent="0.3">
      <c r="B59" s="2173" t="s">
        <v>935</v>
      </c>
      <c r="C59" s="2184" t="s">
        <v>2459</v>
      </c>
      <c r="D59" s="2196"/>
      <c r="E59" s="2196"/>
      <c r="F59" s="2197"/>
      <c r="I59" s="2299"/>
      <c r="J59" s="2154" t="s">
        <v>2703</v>
      </c>
      <c r="K59" s="2155"/>
      <c r="L59" s="2317"/>
      <c r="M59" s="2311"/>
      <c r="Q59" s="727"/>
      <c r="R59" s="727"/>
      <c r="S59" s="346"/>
      <c r="T59" s="346"/>
      <c r="U59" s="346"/>
      <c r="V59" s="346"/>
      <c r="W59" s="346"/>
    </row>
    <row r="60" spans="2:26" ht="51" customHeight="1" x14ac:dyDescent="0.25">
      <c r="B60" s="2174"/>
      <c r="C60" s="1419" t="s">
        <v>707</v>
      </c>
      <c r="D60" s="1420"/>
      <c r="E60" s="2237" t="s">
        <v>93</v>
      </c>
      <c r="F60" s="2293"/>
      <c r="I60" s="2299"/>
      <c r="J60" s="2154" t="s">
        <v>2704</v>
      </c>
      <c r="K60" s="2155"/>
      <c r="L60" s="2317"/>
      <c r="M60" s="2311"/>
      <c r="Q60" s="727"/>
      <c r="R60" s="727"/>
      <c r="S60" s="346"/>
      <c r="T60" s="346"/>
      <c r="U60" s="346"/>
      <c r="V60" s="346"/>
      <c r="W60" s="346"/>
    </row>
    <row r="61" spans="2:26" ht="51" customHeight="1" thickBot="1" x14ac:dyDescent="0.3">
      <c r="B61" s="2175"/>
      <c r="C61" s="2296" t="s">
        <v>1525</v>
      </c>
      <c r="D61" s="2297"/>
      <c r="E61" s="1700" t="s">
        <v>996</v>
      </c>
      <c r="F61" s="2304"/>
      <c r="I61" s="2299"/>
      <c r="J61" s="2154" t="s">
        <v>2705</v>
      </c>
      <c r="K61" s="2155"/>
      <c r="L61" s="2318"/>
      <c r="M61" s="2313"/>
      <c r="Q61" s="727"/>
      <c r="R61" s="727"/>
      <c r="S61" s="346"/>
      <c r="T61" s="346"/>
      <c r="U61" s="346"/>
      <c r="V61" s="346"/>
      <c r="W61" s="346"/>
    </row>
    <row r="62" spans="2:26" ht="36.950000000000003" customHeight="1" thickBot="1" x14ac:dyDescent="0.3">
      <c r="B62" s="2173" t="s">
        <v>937</v>
      </c>
      <c r="C62" s="2184" t="s">
        <v>2460</v>
      </c>
      <c r="D62" s="2196"/>
      <c r="E62" s="2196"/>
      <c r="F62" s="2197"/>
      <c r="I62" s="2299"/>
      <c r="J62" s="2306" t="s">
        <v>1163</v>
      </c>
      <c r="K62" s="2307"/>
      <c r="L62" s="2307"/>
      <c r="M62" s="2308"/>
      <c r="Q62" s="727"/>
      <c r="R62" s="727"/>
      <c r="S62" s="346"/>
      <c r="T62" s="346"/>
      <c r="U62" s="346"/>
      <c r="V62" s="346"/>
      <c r="W62" s="346"/>
    </row>
    <row r="63" spans="2:26" ht="51" customHeight="1" x14ac:dyDescent="0.25">
      <c r="B63" s="2174"/>
      <c r="C63" s="1419" t="s">
        <v>707</v>
      </c>
      <c r="D63" s="1420"/>
      <c r="E63" s="2237" t="s">
        <v>93</v>
      </c>
      <c r="F63" s="2293"/>
      <c r="H63" s="728"/>
      <c r="I63" s="2299"/>
      <c r="J63" s="2154" t="s">
        <v>2706</v>
      </c>
      <c r="K63" s="1285"/>
      <c r="L63" s="1205" t="s">
        <v>2471</v>
      </c>
      <c r="M63" s="2167"/>
      <c r="Q63" s="728"/>
      <c r="R63" s="728"/>
      <c r="S63" s="725"/>
      <c r="T63" s="725"/>
      <c r="U63" s="725"/>
      <c r="V63" s="725"/>
      <c r="W63" s="725"/>
    </row>
    <row r="64" spans="2:26" ht="51" customHeight="1" thickBot="1" x14ac:dyDescent="0.3">
      <c r="B64" s="2175"/>
      <c r="C64" s="2296" t="s">
        <v>1525</v>
      </c>
      <c r="D64" s="2297"/>
      <c r="E64" s="1700" t="s">
        <v>996</v>
      </c>
      <c r="F64" s="2304"/>
      <c r="H64" s="728"/>
      <c r="I64" s="2299"/>
      <c r="J64" s="2154" t="s">
        <v>2707</v>
      </c>
      <c r="K64" s="2155"/>
      <c r="L64" s="2305"/>
      <c r="M64" s="2168"/>
      <c r="Q64" s="728"/>
      <c r="R64" s="728"/>
    </row>
    <row r="65" spans="2:26" ht="51" customHeight="1" thickBot="1" x14ac:dyDescent="0.3">
      <c r="B65" s="731" t="s">
        <v>615</v>
      </c>
      <c r="C65" s="2170" t="s">
        <v>2462</v>
      </c>
      <c r="D65" s="2171"/>
      <c r="E65" s="2171"/>
      <c r="F65" s="2172"/>
      <c r="I65" s="2299"/>
      <c r="J65" s="2154" t="s">
        <v>2708</v>
      </c>
      <c r="K65" s="2155"/>
      <c r="L65" s="2305"/>
      <c r="M65" s="2168"/>
      <c r="R65" s="211"/>
      <c r="S65" s="211"/>
      <c r="T65" s="211"/>
      <c r="U65" s="211"/>
      <c r="W65" s="727"/>
      <c r="X65" s="727"/>
      <c r="Y65" s="727"/>
      <c r="Z65" s="727"/>
    </row>
    <row r="66" spans="2:26" ht="51" customHeight="1" thickBot="1" x14ac:dyDescent="0.3">
      <c r="I66" s="2299"/>
      <c r="J66" s="2154" t="s">
        <v>2709</v>
      </c>
      <c r="K66" s="2155"/>
      <c r="L66" s="2305"/>
      <c r="M66" s="2168"/>
      <c r="R66" s="211"/>
      <c r="S66" s="211"/>
      <c r="T66" s="211"/>
      <c r="U66" s="211"/>
      <c r="W66" s="727"/>
      <c r="X66" s="727"/>
      <c r="Y66" s="727"/>
      <c r="Z66" s="727"/>
    </row>
    <row r="67" spans="2:26" ht="51" customHeight="1" thickBot="1" x14ac:dyDescent="0.3">
      <c r="B67" s="1984" t="s">
        <v>1784</v>
      </c>
      <c r="C67" s="1985"/>
      <c r="D67" s="1985"/>
      <c r="E67" s="1985"/>
      <c r="F67" s="1986"/>
      <c r="H67" s="211"/>
      <c r="I67" s="2299"/>
      <c r="J67" s="2154" t="s">
        <v>2710</v>
      </c>
      <c r="K67" s="2155"/>
      <c r="L67" s="2305"/>
      <c r="M67" s="2168"/>
      <c r="Q67" s="729"/>
      <c r="R67" s="729"/>
    </row>
    <row r="68" spans="2:26" ht="36.950000000000003" customHeight="1" thickBot="1" x14ac:dyDescent="0.3">
      <c r="B68" s="737" t="s">
        <v>1420</v>
      </c>
      <c r="C68" s="1333" t="s">
        <v>1412</v>
      </c>
      <c r="D68" s="1335"/>
      <c r="E68" s="1333" t="s">
        <v>1783</v>
      </c>
      <c r="F68" s="2236"/>
      <c r="H68" s="211"/>
      <c r="I68" s="2299"/>
      <c r="J68" s="2306" t="s">
        <v>1163</v>
      </c>
      <c r="K68" s="2307"/>
      <c r="L68" s="2307"/>
      <c r="M68" s="2308"/>
      <c r="Q68" s="727"/>
      <c r="R68" s="727"/>
    </row>
    <row r="69" spans="2:26" ht="51" customHeight="1" thickBot="1" x14ac:dyDescent="0.3">
      <c r="B69" s="2288" t="s">
        <v>931</v>
      </c>
      <c r="C69" s="2291" t="s">
        <v>2155</v>
      </c>
      <c r="D69" s="2042"/>
      <c r="E69" s="2042"/>
      <c r="F69" s="2043"/>
      <c r="H69" s="730"/>
      <c r="I69" s="2299"/>
      <c r="J69" s="2154" t="s">
        <v>2711</v>
      </c>
      <c r="K69" s="2155"/>
      <c r="L69" s="1205" t="s">
        <v>2473</v>
      </c>
      <c r="M69" s="2167"/>
      <c r="Q69" s="727"/>
      <c r="R69" s="727"/>
    </row>
    <row r="70" spans="2:26" ht="51" customHeight="1" thickBot="1" x14ac:dyDescent="0.3">
      <c r="B70" s="2290"/>
      <c r="C70" s="1419" t="s">
        <v>707</v>
      </c>
      <c r="D70" s="1420"/>
      <c r="E70" s="2237" t="s">
        <v>871</v>
      </c>
      <c r="F70" s="2238"/>
      <c r="H70" s="730"/>
      <c r="I70" s="2299"/>
      <c r="J70" s="2154" t="s">
        <v>2712</v>
      </c>
      <c r="K70" s="2155"/>
      <c r="L70" s="2305"/>
      <c r="M70" s="2168"/>
      <c r="Q70" s="727"/>
      <c r="R70" s="727"/>
    </row>
    <row r="71" spans="2:26" ht="51" customHeight="1" thickBot="1" x14ac:dyDescent="0.3">
      <c r="B71" s="2173" t="s">
        <v>933</v>
      </c>
      <c r="C71" s="2184" t="s">
        <v>2156</v>
      </c>
      <c r="D71" s="2196"/>
      <c r="E71" s="2196"/>
      <c r="F71" s="2197"/>
      <c r="H71" s="730"/>
      <c r="I71" s="2299"/>
      <c r="J71" s="2154" t="s">
        <v>2713</v>
      </c>
      <c r="K71" s="2155"/>
      <c r="L71" s="2305"/>
      <c r="M71" s="2168"/>
      <c r="Q71" s="727"/>
      <c r="R71" s="727"/>
    </row>
    <row r="72" spans="2:26" ht="51" customHeight="1" thickBot="1" x14ac:dyDescent="0.3">
      <c r="B72" s="2175"/>
      <c r="C72" s="1419" t="s">
        <v>707</v>
      </c>
      <c r="D72" s="1420"/>
      <c r="E72" s="2237" t="s">
        <v>871</v>
      </c>
      <c r="F72" s="2293"/>
      <c r="H72" s="730"/>
      <c r="I72" s="2299"/>
      <c r="J72" s="2154" t="s">
        <v>2714</v>
      </c>
      <c r="K72" s="2155"/>
      <c r="L72" s="2305"/>
      <c r="M72" s="2168"/>
      <c r="Q72" s="727"/>
      <c r="R72" s="727"/>
    </row>
    <row r="73" spans="2:26" ht="51" customHeight="1" thickBot="1" x14ac:dyDescent="0.3">
      <c r="B73" s="2173" t="s">
        <v>935</v>
      </c>
      <c r="C73" s="2184" t="s">
        <v>2459</v>
      </c>
      <c r="D73" s="2196"/>
      <c r="E73" s="2196"/>
      <c r="F73" s="2197"/>
      <c r="H73" s="728"/>
      <c r="I73" s="2299"/>
      <c r="J73" s="2154" t="s">
        <v>2715</v>
      </c>
      <c r="K73" s="2155"/>
      <c r="L73" s="2305"/>
      <c r="M73" s="2168"/>
      <c r="Q73" s="728"/>
      <c r="R73" s="728"/>
    </row>
    <row r="74" spans="2:26" ht="51" customHeight="1" thickBot="1" x14ac:dyDescent="0.3">
      <c r="B74" s="2175"/>
      <c r="C74" s="1419" t="s">
        <v>707</v>
      </c>
      <c r="D74" s="1420"/>
      <c r="E74" s="2237" t="s">
        <v>871</v>
      </c>
      <c r="F74" s="2293"/>
      <c r="I74" s="2299"/>
      <c r="J74" s="2154" t="s">
        <v>2716</v>
      </c>
      <c r="K74" s="2155"/>
      <c r="L74" s="2305"/>
      <c r="M74" s="2168"/>
      <c r="R74" s="211"/>
      <c r="S74" s="211"/>
      <c r="T74" s="211"/>
      <c r="U74" s="211"/>
      <c r="W74" s="727"/>
      <c r="X74" s="727"/>
      <c r="Y74" s="727"/>
      <c r="Z74" s="727"/>
    </row>
    <row r="75" spans="2:26" ht="51" customHeight="1" thickBot="1" x14ac:dyDescent="0.3">
      <c r="B75" s="2173" t="s">
        <v>937</v>
      </c>
      <c r="C75" s="2184" t="s">
        <v>2460</v>
      </c>
      <c r="D75" s="2196"/>
      <c r="E75" s="2196"/>
      <c r="F75" s="2197"/>
      <c r="H75" s="211"/>
      <c r="I75" s="2300"/>
      <c r="J75" s="2154" t="s">
        <v>2717</v>
      </c>
      <c r="K75" s="2155"/>
      <c r="L75" s="2319"/>
      <c r="M75" s="2320"/>
      <c r="Q75" s="729"/>
      <c r="R75" s="729"/>
    </row>
    <row r="76" spans="2:26" ht="36.950000000000003" customHeight="1" thickBot="1" x14ac:dyDescent="0.3">
      <c r="B76" s="2175"/>
      <c r="C76" s="1419" t="s">
        <v>707</v>
      </c>
      <c r="D76" s="1420"/>
      <c r="E76" s="2237" t="s">
        <v>871</v>
      </c>
      <c r="F76" s="2293"/>
      <c r="H76" s="211"/>
      <c r="I76" s="731" t="s">
        <v>932</v>
      </c>
      <c r="J76" s="2170" t="s">
        <v>2475</v>
      </c>
      <c r="K76" s="2171"/>
      <c r="L76" s="2171"/>
      <c r="M76" s="2172"/>
      <c r="Q76" s="211"/>
      <c r="R76" s="211"/>
    </row>
    <row r="77" spans="2:26" ht="36.950000000000003" customHeight="1" thickBot="1" x14ac:dyDescent="0.3">
      <c r="B77" s="731" t="s">
        <v>615</v>
      </c>
      <c r="C77" s="2170" t="s">
        <v>2463</v>
      </c>
      <c r="D77" s="2171"/>
      <c r="E77" s="2171"/>
      <c r="F77" s="2172"/>
      <c r="H77" s="730"/>
      <c r="I77" s="2298" t="s">
        <v>933</v>
      </c>
      <c r="J77" s="2301" t="s">
        <v>2738</v>
      </c>
      <c r="K77" s="2302"/>
      <c r="L77" s="2302"/>
      <c r="M77" s="2303"/>
      <c r="Q77" s="727"/>
      <c r="R77" s="727"/>
    </row>
    <row r="78" spans="2:26" ht="51" customHeight="1" thickBot="1" x14ac:dyDescent="0.3">
      <c r="H78" s="730"/>
      <c r="I78" s="2299"/>
      <c r="J78" s="2154" t="s">
        <v>2687</v>
      </c>
      <c r="K78" s="1285"/>
      <c r="L78" s="1205" t="s">
        <v>2470</v>
      </c>
      <c r="M78" s="2167"/>
      <c r="Q78" s="727"/>
      <c r="R78" s="727"/>
    </row>
    <row r="79" spans="2:26" ht="51" customHeight="1" thickBot="1" x14ac:dyDescent="0.3">
      <c r="B79" s="1984" t="s">
        <v>1786</v>
      </c>
      <c r="C79" s="1985"/>
      <c r="D79" s="1985"/>
      <c r="E79" s="1985"/>
      <c r="F79" s="1986"/>
      <c r="H79" s="730"/>
      <c r="I79" s="2299"/>
      <c r="J79" s="2154" t="s">
        <v>2688</v>
      </c>
      <c r="K79" s="2155"/>
      <c r="L79" s="2305"/>
      <c r="M79" s="2168"/>
      <c r="Q79" s="727"/>
      <c r="R79" s="727"/>
    </row>
    <row r="80" spans="2:26" ht="51" customHeight="1" thickBot="1" x14ac:dyDescent="0.3">
      <c r="B80" s="726" t="s">
        <v>1420</v>
      </c>
      <c r="C80" s="1317" t="s">
        <v>1412</v>
      </c>
      <c r="D80" s="1319"/>
      <c r="E80" s="1317" t="s">
        <v>1783</v>
      </c>
      <c r="F80" s="2181"/>
      <c r="H80" s="730"/>
      <c r="I80" s="2299"/>
      <c r="J80" s="2154" t="s">
        <v>2689</v>
      </c>
      <c r="K80" s="2155"/>
      <c r="L80" s="2305"/>
      <c r="M80" s="2168"/>
      <c r="Q80" s="727"/>
      <c r="R80" s="727"/>
    </row>
    <row r="81" spans="2:26" ht="51" customHeight="1" thickBot="1" x14ac:dyDescent="0.3">
      <c r="B81" s="731" t="s">
        <v>929</v>
      </c>
      <c r="C81" s="2170" t="s">
        <v>2153</v>
      </c>
      <c r="D81" s="2171"/>
      <c r="E81" s="2171"/>
      <c r="F81" s="2172"/>
      <c r="H81" s="730"/>
      <c r="I81" s="2299"/>
      <c r="J81" s="2154" t="s">
        <v>2690</v>
      </c>
      <c r="K81" s="2155"/>
      <c r="L81" s="1208"/>
      <c r="M81" s="2169"/>
      <c r="Q81" s="727"/>
      <c r="R81" s="727"/>
    </row>
    <row r="82" spans="2:26" ht="36.950000000000003" customHeight="1" thickBot="1" x14ac:dyDescent="0.3">
      <c r="B82" s="777" t="s">
        <v>931</v>
      </c>
      <c r="C82" s="2285" t="s">
        <v>2157</v>
      </c>
      <c r="D82" s="2079"/>
      <c r="E82" s="2079"/>
      <c r="F82" s="2257"/>
      <c r="H82" s="728"/>
      <c r="I82" s="2299"/>
      <c r="J82" s="2306" t="s">
        <v>1163</v>
      </c>
      <c r="K82" s="2307"/>
      <c r="L82" s="2307"/>
      <c r="M82" s="2308"/>
      <c r="Q82" s="728"/>
      <c r="R82" s="728"/>
    </row>
    <row r="83" spans="2:26" ht="51" customHeight="1" thickBot="1" x14ac:dyDescent="0.3">
      <c r="B83" s="731" t="s">
        <v>933</v>
      </c>
      <c r="C83" s="2170" t="s">
        <v>2158</v>
      </c>
      <c r="D83" s="2171"/>
      <c r="E83" s="2171"/>
      <c r="F83" s="2172"/>
      <c r="I83" s="2299"/>
      <c r="J83" s="2154" t="s">
        <v>2691</v>
      </c>
      <c r="K83" s="1285"/>
      <c r="L83" s="1205" t="s">
        <v>2470</v>
      </c>
      <c r="M83" s="2167"/>
      <c r="R83" s="211"/>
      <c r="S83" s="211"/>
      <c r="T83" s="211"/>
      <c r="U83" s="211"/>
      <c r="W83" s="727"/>
      <c r="X83" s="727"/>
      <c r="Y83" s="727"/>
      <c r="Z83" s="727"/>
    </row>
    <row r="84" spans="2:26" ht="51" customHeight="1" thickBot="1" x14ac:dyDescent="0.3">
      <c r="B84" s="731" t="s">
        <v>935</v>
      </c>
      <c r="C84" s="2170" t="s">
        <v>2464</v>
      </c>
      <c r="D84" s="2171"/>
      <c r="E84" s="2171"/>
      <c r="F84" s="2172"/>
      <c r="H84" s="211"/>
      <c r="I84" s="2299"/>
      <c r="J84" s="2154" t="s">
        <v>2692</v>
      </c>
      <c r="K84" s="2155"/>
      <c r="L84" s="2305"/>
      <c r="M84" s="2168"/>
      <c r="Q84" s="729"/>
      <c r="R84" s="729"/>
    </row>
    <row r="85" spans="2:26" ht="51" customHeight="1" thickBot="1" x14ac:dyDescent="0.3">
      <c r="B85" s="731" t="s">
        <v>615</v>
      </c>
      <c r="C85" s="2170" t="s">
        <v>2465</v>
      </c>
      <c r="D85" s="2171"/>
      <c r="E85" s="2171"/>
      <c r="F85" s="2172"/>
      <c r="H85" s="211"/>
      <c r="I85" s="2299"/>
      <c r="J85" s="2154" t="s">
        <v>2693</v>
      </c>
      <c r="K85" s="2155"/>
      <c r="L85" s="2305"/>
      <c r="M85" s="2168"/>
      <c r="Q85" s="730"/>
      <c r="R85" s="730"/>
    </row>
    <row r="86" spans="2:26" ht="51" customHeight="1" x14ac:dyDescent="0.25">
      <c r="I86" s="2299"/>
      <c r="J86" s="2154" t="s">
        <v>2694</v>
      </c>
      <c r="K86" s="2155"/>
      <c r="L86" s="1208"/>
      <c r="M86" s="2169"/>
      <c r="Q86" s="730"/>
      <c r="R86" s="730"/>
      <c r="T86" s="346"/>
      <c r="U86" s="346"/>
      <c r="V86" s="346"/>
      <c r="W86" s="346"/>
    </row>
    <row r="87" spans="2:26" ht="36.950000000000003" customHeight="1" x14ac:dyDescent="0.25">
      <c r="I87" s="2299"/>
      <c r="J87" s="2306" t="s">
        <v>1163</v>
      </c>
      <c r="K87" s="2307"/>
      <c r="L87" s="2307"/>
      <c r="M87" s="2308"/>
      <c r="Q87" s="727"/>
      <c r="R87" s="727"/>
      <c r="S87" s="346"/>
      <c r="T87" s="346"/>
      <c r="U87" s="346"/>
      <c r="V87" s="346"/>
      <c r="W87" s="346"/>
    </row>
    <row r="88" spans="2:26" ht="51" customHeight="1" thickBot="1" x14ac:dyDescent="0.3">
      <c r="I88" s="2299"/>
      <c r="J88" s="2154" t="s">
        <v>2695</v>
      </c>
      <c r="K88" s="1285"/>
      <c r="L88" s="1206" t="s">
        <v>2471</v>
      </c>
      <c r="M88" s="2309"/>
      <c r="Q88" s="727"/>
      <c r="R88" s="727"/>
      <c r="S88" s="346"/>
      <c r="T88" s="346"/>
      <c r="U88" s="346"/>
      <c r="V88" s="346"/>
      <c r="W88" s="346"/>
    </row>
    <row r="89" spans="2:26" ht="51" customHeight="1" thickBot="1" x14ac:dyDescent="0.3">
      <c r="B89" s="1984" t="s">
        <v>1810</v>
      </c>
      <c r="C89" s="1985"/>
      <c r="D89" s="1985"/>
      <c r="E89" s="1985"/>
      <c r="F89" s="1986"/>
      <c r="I89" s="2299"/>
      <c r="J89" s="2154" t="s">
        <v>2696</v>
      </c>
      <c r="K89" s="2155"/>
      <c r="L89" s="2310"/>
      <c r="M89" s="2311"/>
      <c r="Q89" s="727"/>
      <c r="R89" s="727"/>
      <c r="S89" s="346"/>
      <c r="T89" s="346"/>
      <c r="U89" s="346"/>
      <c r="V89" s="346"/>
      <c r="W89" s="346"/>
    </row>
    <row r="90" spans="2:26" ht="51" customHeight="1" thickBot="1" x14ac:dyDescent="0.3">
      <c r="B90" s="726" t="s">
        <v>1420</v>
      </c>
      <c r="C90" s="1317" t="s">
        <v>1412</v>
      </c>
      <c r="D90" s="1319"/>
      <c r="E90" s="1317" t="s">
        <v>1783</v>
      </c>
      <c r="F90" s="2181"/>
      <c r="I90" s="2299"/>
      <c r="J90" s="2154" t="s">
        <v>2697</v>
      </c>
      <c r="K90" s="2155"/>
      <c r="L90" s="2310"/>
      <c r="M90" s="2311"/>
      <c r="Q90" s="727"/>
      <c r="R90" s="727"/>
      <c r="S90" s="346"/>
      <c r="T90" s="346"/>
      <c r="U90" s="346"/>
      <c r="V90" s="346"/>
      <c r="W90" s="346"/>
    </row>
    <row r="91" spans="2:26" ht="51" customHeight="1" x14ac:dyDescent="0.25">
      <c r="B91" s="2288" t="s">
        <v>931</v>
      </c>
      <c r="C91" s="2184" t="s">
        <v>2480</v>
      </c>
      <c r="D91" s="2196"/>
      <c r="E91" s="2196"/>
      <c r="F91" s="2197"/>
      <c r="I91" s="2299"/>
      <c r="J91" s="2154" t="s">
        <v>2698</v>
      </c>
      <c r="K91" s="2155"/>
      <c r="L91" s="2310"/>
      <c r="M91" s="2311"/>
      <c r="Q91" s="727"/>
      <c r="R91" s="727"/>
      <c r="S91" s="346"/>
      <c r="T91" s="346"/>
      <c r="U91" s="346"/>
      <c r="V91" s="346"/>
      <c r="W91" s="346"/>
    </row>
    <row r="92" spans="2:26" ht="51" customHeight="1" x14ac:dyDescent="0.25">
      <c r="B92" s="2289"/>
      <c r="C92" s="2323" t="s">
        <v>716</v>
      </c>
      <c r="D92" s="2324"/>
      <c r="E92" s="2157" t="s">
        <v>2719</v>
      </c>
      <c r="F92" s="2164"/>
      <c r="H92" s="728"/>
      <c r="I92" s="2299"/>
      <c r="J92" s="2154" t="s">
        <v>2699</v>
      </c>
      <c r="K92" s="2155"/>
      <c r="L92" s="2312"/>
      <c r="M92" s="2313"/>
      <c r="Q92" s="728"/>
      <c r="R92" s="728"/>
    </row>
    <row r="93" spans="2:26" ht="30" customHeight="1" x14ac:dyDescent="0.25">
      <c r="B93" s="2289"/>
      <c r="C93" s="2154" t="s">
        <v>2290</v>
      </c>
      <c r="D93" s="1285"/>
      <c r="E93" s="2234"/>
      <c r="F93" s="2235"/>
      <c r="I93" s="2299"/>
      <c r="J93" s="2306" t="s">
        <v>1163</v>
      </c>
      <c r="K93" s="2307"/>
      <c r="L93" s="2307"/>
      <c r="M93" s="2308"/>
      <c r="R93" s="211"/>
      <c r="S93" s="211"/>
      <c r="T93" s="211"/>
      <c r="U93" s="211"/>
      <c r="W93" s="727"/>
      <c r="X93" s="727"/>
      <c r="Y93" s="727"/>
      <c r="Z93" s="727"/>
    </row>
    <row r="94" spans="2:26" ht="51" customHeight="1" thickBot="1" x14ac:dyDescent="0.3">
      <c r="B94" s="2289"/>
      <c r="C94" s="2154" t="s">
        <v>2291</v>
      </c>
      <c r="D94" s="1285"/>
      <c r="E94" s="2165"/>
      <c r="F94" s="2166"/>
      <c r="H94" s="211"/>
      <c r="I94" s="2299"/>
      <c r="J94" s="2154" t="s">
        <v>2700</v>
      </c>
      <c r="K94" s="1285"/>
      <c r="L94" s="1205" t="s">
        <v>2472</v>
      </c>
      <c r="M94" s="2309"/>
      <c r="Q94" s="729"/>
      <c r="R94" s="729"/>
    </row>
    <row r="95" spans="2:26" ht="51" customHeight="1" x14ac:dyDescent="0.25">
      <c r="B95" s="2289"/>
      <c r="C95" s="2184" t="s">
        <v>2481</v>
      </c>
      <c r="D95" s="2185"/>
      <c r="E95" s="2185"/>
      <c r="F95" s="2186"/>
      <c r="H95" s="211"/>
      <c r="I95" s="2299"/>
      <c r="J95" s="2154" t="s">
        <v>2701</v>
      </c>
      <c r="K95" s="2155"/>
      <c r="L95" s="2317"/>
      <c r="M95" s="2311"/>
      <c r="Q95" s="730"/>
      <c r="R95" s="730"/>
    </row>
    <row r="96" spans="2:26" ht="51" customHeight="1" x14ac:dyDescent="0.25">
      <c r="B96" s="2289"/>
      <c r="C96" s="2233" t="s">
        <v>730</v>
      </c>
      <c r="D96" s="2022"/>
      <c r="E96" s="1699" t="s">
        <v>8</v>
      </c>
      <c r="F96" s="2183"/>
      <c r="H96" s="211"/>
      <c r="I96" s="2299"/>
      <c r="J96" s="2154" t="s">
        <v>2702</v>
      </c>
      <c r="K96" s="2155"/>
      <c r="L96" s="2317"/>
      <c r="M96" s="2311"/>
      <c r="Q96" s="730"/>
      <c r="R96" s="730"/>
    </row>
    <row r="97" spans="2:26" ht="51" customHeight="1" x14ac:dyDescent="0.25">
      <c r="B97" s="2289"/>
      <c r="C97" s="1271" t="s">
        <v>742</v>
      </c>
      <c r="D97" s="1288"/>
      <c r="E97" s="1699" t="s">
        <v>1128</v>
      </c>
      <c r="F97" s="2156"/>
      <c r="H97" s="211"/>
      <c r="I97" s="2299"/>
      <c r="J97" s="2154" t="s">
        <v>2703</v>
      </c>
      <c r="K97" s="2155"/>
      <c r="L97" s="2317"/>
      <c r="M97" s="2311"/>
      <c r="Q97" s="730"/>
      <c r="R97" s="730"/>
      <c r="T97" s="346"/>
      <c r="U97" s="346"/>
      <c r="V97" s="346"/>
      <c r="W97" s="346"/>
    </row>
    <row r="98" spans="2:26" ht="51" customHeight="1" x14ac:dyDescent="0.25">
      <c r="B98" s="2289"/>
      <c r="C98" s="2154" t="s">
        <v>779</v>
      </c>
      <c r="D98" s="1285"/>
      <c r="E98" s="1699" t="s">
        <v>1128</v>
      </c>
      <c r="F98" s="2156"/>
      <c r="H98" s="730"/>
      <c r="I98" s="2299"/>
      <c r="J98" s="2154" t="s">
        <v>2704</v>
      </c>
      <c r="K98" s="2155"/>
      <c r="L98" s="2317"/>
      <c r="M98" s="2311"/>
      <c r="Q98" s="730"/>
      <c r="R98" s="730"/>
      <c r="S98" s="346"/>
      <c r="T98" s="346"/>
      <c r="U98" s="346"/>
      <c r="V98" s="346"/>
      <c r="W98" s="346"/>
    </row>
    <row r="99" spans="2:26" ht="51" customHeight="1" x14ac:dyDescent="0.25">
      <c r="B99" s="2289"/>
      <c r="C99" s="2154" t="s">
        <v>2290</v>
      </c>
      <c r="D99" s="1285"/>
      <c r="E99" s="2157" t="s">
        <v>2734</v>
      </c>
      <c r="F99" s="2223"/>
      <c r="I99" s="2299"/>
      <c r="J99" s="2154" t="s">
        <v>2705</v>
      </c>
      <c r="K99" s="2155"/>
      <c r="L99" s="2318"/>
      <c r="M99" s="2313"/>
      <c r="Q99" s="727"/>
      <c r="R99" s="727"/>
      <c r="S99" s="346"/>
      <c r="T99" s="346"/>
      <c r="U99" s="346"/>
      <c r="V99" s="346"/>
      <c r="W99" s="346"/>
    </row>
    <row r="100" spans="2:26" ht="36.950000000000003" customHeight="1" x14ac:dyDescent="0.25">
      <c r="B100" s="2289"/>
      <c r="C100" s="2154" t="s">
        <v>2291</v>
      </c>
      <c r="D100" s="1285"/>
      <c r="E100" s="2325"/>
      <c r="F100" s="2326"/>
      <c r="I100" s="2299"/>
      <c r="J100" s="2306" t="s">
        <v>1163</v>
      </c>
      <c r="K100" s="2307"/>
      <c r="L100" s="2307"/>
      <c r="M100" s="2308"/>
      <c r="Q100" s="727"/>
      <c r="R100" s="727"/>
      <c r="S100" s="346"/>
      <c r="T100" s="346"/>
      <c r="U100" s="346"/>
      <c r="V100" s="346"/>
      <c r="W100" s="346"/>
    </row>
    <row r="101" spans="2:26" ht="51" customHeight="1" thickBot="1" x14ac:dyDescent="0.3">
      <c r="B101" s="2289"/>
      <c r="C101" s="2321" t="s">
        <v>730</v>
      </c>
      <c r="D101" s="2322"/>
      <c r="E101" s="2224"/>
      <c r="F101" s="2225"/>
      <c r="I101" s="2299"/>
      <c r="J101" s="2154" t="s">
        <v>2706</v>
      </c>
      <c r="K101" s="1285"/>
      <c r="L101" s="1205" t="s">
        <v>2471</v>
      </c>
      <c r="M101" s="2167"/>
      <c r="Q101" s="727"/>
      <c r="R101" s="727"/>
      <c r="S101" s="346"/>
      <c r="T101" s="346"/>
      <c r="U101" s="346"/>
      <c r="V101" s="346"/>
      <c r="W101" s="346"/>
    </row>
    <row r="102" spans="2:26" ht="51" customHeight="1" x14ac:dyDescent="0.25">
      <c r="B102" s="2289"/>
      <c r="C102" s="2184" t="s">
        <v>2481</v>
      </c>
      <c r="D102" s="2185"/>
      <c r="E102" s="2185"/>
      <c r="F102" s="2186"/>
      <c r="I102" s="2299"/>
      <c r="J102" s="2154" t="s">
        <v>2707</v>
      </c>
      <c r="K102" s="2155"/>
      <c r="L102" s="2305"/>
      <c r="M102" s="2168"/>
      <c r="Q102" s="727"/>
      <c r="R102" s="727"/>
      <c r="S102" s="346"/>
      <c r="T102" s="346"/>
      <c r="U102" s="346"/>
      <c r="V102" s="346"/>
      <c r="W102" s="346"/>
    </row>
    <row r="103" spans="2:26" ht="51" customHeight="1" x14ac:dyDescent="0.25">
      <c r="B103" s="2289"/>
      <c r="C103" s="2233" t="s">
        <v>730</v>
      </c>
      <c r="D103" s="2022"/>
      <c r="E103" s="1699" t="s">
        <v>1128</v>
      </c>
      <c r="F103" s="2183"/>
      <c r="I103" s="2299"/>
      <c r="J103" s="2154" t="s">
        <v>2708</v>
      </c>
      <c r="K103" s="2155"/>
      <c r="L103" s="2305"/>
      <c r="M103" s="2168"/>
      <c r="Q103" s="727"/>
      <c r="R103" s="727"/>
      <c r="S103" s="346"/>
      <c r="T103" s="346"/>
      <c r="U103" s="346"/>
      <c r="V103" s="346"/>
      <c r="W103" s="346"/>
    </row>
    <row r="104" spans="2:26" ht="51" customHeight="1" x14ac:dyDescent="0.25">
      <c r="B104" s="2289"/>
      <c r="C104" s="2233" t="s">
        <v>709</v>
      </c>
      <c r="D104" s="1936"/>
      <c r="E104" s="1699" t="s">
        <v>8</v>
      </c>
      <c r="F104" s="2156"/>
      <c r="I104" s="2299"/>
      <c r="J104" s="2154" t="s">
        <v>2709</v>
      </c>
      <c r="K104" s="2155"/>
      <c r="L104" s="2305"/>
      <c r="M104" s="2168"/>
      <c r="Q104" s="728"/>
      <c r="R104" s="728"/>
      <c r="S104" s="725"/>
      <c r="T104" s="725"/>
      <c r="U104" s="725"/>
      <c r="V104" s="725"/>
      <c r="W104" s="725"/>
    </row>
    <row r="105" spans="2:26" ht="51" customHeight="1" x14ac:dyDescent="0.25">
      <c r="B105" s="2289"/>
      <c r="C105" s="2233" t="s">
        <v>779</v>
      </c>
      <c r="D105" s="1936"/>
      <c r="E105" s="1699" t="s">
        <v>1128</v>
      </c>
      <c r="F105" s="2156"/>
      <c r="I105" s="2299"/>
      <c r="J105" s="2154" t="s">
        <v>2710</v>
      </c>
      <c r="K105" s="2155"/>
      <c r="L105" s="2305"/>
      <c r="M105" s="2168"/>
      <c r="Q105" s="728"/>
      <c r="R105" s="728"/>
    </row>
    <row r="106" spans="2:26" ht="36.950000000000003" customHeight="1" x14ac:dyDescent="0.25">
      <c r="B106" s="2289"/>
      <c r="C106" s="2154" t="s">
        <v>2290</v>
      </c>
      <c r="D106" s="1285"/>
      <c r="E106" s="2157" t="s">
        <v>2733</v>
      </c>
      <c r="F106" s="2223"/>
      <c r="H106" s="728"/>
      <c r="I106" s="2299"/>
      <c r="J106" s="2306" t="s">
        <v>1163</v>
      </c>
      <c r="K106" s="2307"/>
      <c r="L106" s="2307"/>
      <c r="M106" s="2308"/>
      <c r="R106" s="211"/>
      <c r="S106" s="211"/>
      <c r="T106" s="211"/>
      <c r="U106" s="211"/>
      <c r="W106" s="727"/>
      <c r="X106" s="727"/>
      <c r="Y106" s="727"/>
      <c r="Z106" s="727"/>
    </row>
    <row r="107" spans="2:26" ht="51" customHeight="1" x14ac:dyDescent="0.25">
      <c r="B107" s="2289"/>
      <c r="C107" s="2154" t="s">
        <v>2291</v>
      </c>
      <c r="D107" s="1285"/>
      <c r="E107" s="2325"/>
      <c r="F107" s="2326"/>
      <c r="H107" s="728"/>
      <c r="I107" s="2299"/>
      <c r="J107" s="2154" t="s">
        <v>2711</v>
      </c>
      <c r="K107" s="2155"/>
      <c r="L107" s="1205" t="s">
        <v>2473</v>
      </c>
      <c r="M107" s="2167"/>
      <c r="Q107" s="729"/>
      <c r="R107" s="729"/>
    </row>
    <row r="108" spans="2:26" ht="51" customHeight="1" thickBot="1" x14ac:dyDescent="0.3">
      <c r="B108" s="2289"/>
      <c r="C108" s="2233" t="s">
        <v>709</v>
      </c>
      <c r="D108" s="1936"/>
      <c r="E108" s="2224"/>
      <c r="F108" s="2225"/>
      <c r="I108" s="2299"/>
      <c r="J108" s="2154" t="s">
        <v>2712</v>
      </c>
      <c r="K108" s="2155"/>
      <c r="L108" s="2305"/>
      <c r="M108" s="2168"/>
      <c r="Q108" s="727"/>
      <c r="R108" s="727"/>
    </row>
    <row r="109" spans="2:26" ht="51" customHeight="1" x14ac:dyDescent="0.25">
      <c r="B109" s="2289"/>
      <c r="C109" s="2184" t="s">
        <v>2481</v>
      </c>
      <c r="D109" s="2185"/>
      <c r="E109" s="2185"/>
      <c r="F109" s="2186"/>
      <c r="H109" s="211"/>
      <c r="I109" s="2299"/>
      <c r="J109" s="2154" t="s">
        <v>2713</v>
      </c>
      <c r="K109" s="2155"/>
      <c r="L109" s="2305"/>
      <c r="M109" s="2168"/>
    </row>
    <row r="110" spans="2:26" ht="51" customHeight="1" x14ac:dyDescent="0.25">
      <c r="B110" s="2289"/>
      <c r="C110" s="2233" t="s">
        <v>730</v>
      </c>
      <c r="D110" s="2022"/>
      <c r="E110" s="1699" t="s">
        <v>1128</v>
      </c>
      <c r="F110" s="2183"/>
      <c r="H110" s="211"/>
      <c r="I110" s="2299"/>
      <c r="J110" s="2154" t="s">
        <v>2714</v>
      </c>
      <c r="K110" s="2155"/>
      <c r="L110" s="2305"/>
      <c r="M110" s="2168"/>
      <c r="Q110" s="727"/>
      <c r="R110" s="727"/>
    </row>
    <row r="111" spans="2:26" ht="51" customHeight="1" x14ac:dyDescent="0.25">
      <c r="B111" s="2289"/>
      <c r="C111" s="2233" t="s">
        <v>709</v>
      </c>
      <c r="D111" s="1936"/>
      <c r="E111" s="1699" t="s">
        <v>2511</v>
      </c>
      <c r="F111" s="2156"/>
      <c r="G111" s="2161" t="s">
        <v>2718</v>
      </c>
      <c r="H111" s="730"/>
      <c r="I111" s="2299"/>
      <c r="J111" s="2154" t="s">
        <v>2715</v>
      </c>
      <c r="K111" s="2155"/>
      <c r="L111" s="2305"/>
      <c r="M111" s="2168"/>
      <c r="Q111" s="727"/>
      <c r="R111" s="727"/>
    </row>
    <row r="112" spans="2:26" ht="51" customHeight="1" x14ac:dyDescent="0.25">
      <c r="B112" s="2289"/>
      <c r="C112" s="2233" t="s">
        <v>779</v>
      </c>
      <c r="D112" s="2022"/>
      <c r="E112" s="1699" t="s">
        <v>2130</v>
      </c>
      <c r="F112" s="2183"/>
      <c r="G112" s="2229"/>
      <c r="H112" s="730"/>
      <c r="I112" s="2299"/>
      <c r="J112" s="2154" t="s">
        <v>2716</v>
      </c>
      <c r="K112" s="2155"/>
      <c r="L112" s="2305"/>
      <c r="M112" s="2168"/>
      <c r="Q112" s="727"/>
      <c r="R112" s="727"/>
    </row>
    <row r="113" spans="2:26" ht="51" customHeight="1" thickBot="1" x14ac:dyDescent="0.3">
      <c r="B113" s="2289"/>
      <c r="C113" s="2233" t="s">
        <v>782</v>
      </c>
      <c r="D113" s="1936"/>
      <c r="E113" s="1699" t="s">
        <v>8</v>
      </c>
      <c r="F113" s="2183"/>
      <c r="G113" s="2229"/>
      <c r="H113" s="730"/>
      <c r="I113" s="2300"/>
      <c r="J113" s="2154" t="s">
        <v>2717</v>
      </c>
      <c r="K113" s="2155"/>
      <c r="L113" s="2319"/>
      <c r="M113" s="2320"/>
      <c r="Q113" s="728"/>
      <c r="R113" s="728"/>
    </row>
    <row r="114" spans="2:26" ht="36.950000000000003" customHeight="1" thickBot="1" x14ac:dyDescent="0.3">
      <c r="B114" s="2289"/>
      <c r="C114" s="2154" t="s">
        <v>2290</v>
      </c>
      <c r="D114" s="1285"/>
      <c r="E114" s="2157" t="s">
        <v>2732</v>
      </c>
      <c r="F114" s="2164"/>
      <c r="G114" s="2229"/>
      <c r="H114" s="730"/>
      <c r="I114" s="731" t="s">
        <v>934</v>
      </c>
      <c r="J114" s="2170" t="s">
        <v>2476</v>
      </c>
      <c r="K114" s="2171"/>
      <c r="L114" s="2171"/>
      <c r="M114" s="2172"/>
      <c r="R114" s="211"/>
      <c r="S114" s="211"/>
      <c r="T114" s="211"/>
      <c r="U114" s="211"/>
      <c r="W114" s="727"/>
      <c r="X114" s="727"/>
      <c r="Y114" s="727"/>
      <c r="Z114" s="727"/>
    </row>
    <row r="115" spans="2:26" ht="36.950000000000003" customHeight="1" x14ac:dyDescent="0.25">
      <c r="B115" s="2289"/>
      <c r="C115" s="2154" t="s">
        <v>2291</v>
      </c>
      <c r="D115" s="1285"/>
      <c r="E115" s="2234"/>
      <c r="F115" s="2235"/>
      <c r="G115" s="2229"/>
      <c r="H115" s="728"/>
      <c r="I115" s="2298" t="s">
        <v>935</v>
      </c>
      <c r="J115" s="2301" t="s">
        <v>2737</v>
      </c>
      <c r="K115" s="2302"/>
      <c r="L115" s="2302"/>
      <c r="M115" s="2303"/>
      <c r="Q115" s="729"/>
      <c r="R115" s="729"/>
    </row>
    <row r="116" spans="2:26" ht="51" customHeight="1" thickBot="1" x14ac:dyDescent="0.3">
      <c r="B116" s="2290"/>
      <c r="C116" s="2233" t="s">
        <v>782</v>
      </c>
      <c r="D116" s="1936"/>
      <c r="E116" s="2165"/>
      <c r="F116" s="2166"/>
      <c r="G116" s="2230"/>
      <c r="I116" s="2299"/>
      <c r="J116" s="2154" t="s">
        <v>2687</v>
      </c>
      <c r="K116" s="1285"/>
      <c r="L116" s="1205" t="s">
        <v>2470</v>
      </c>
      <c r="M116" s="2167"/>
      <c r="Q116" s="211"/>
      <c r="R116" s="211"/>
    </row>
    <row r="117" spans="2:26" ht="51" customHeight="1" thickBot="1" x14ac:dyDescent="0.3">
      <c r="B117" s="731" t="s">
        <v>932</v>
      </c>
      <c r="C117" s="2170" t="s">
        <v>2482</v>
      </c>
      <c r="D117" s="2171"/>
      <c r="E117" s="2171"/>
      <c r="F117" s="2172"/>
      <c r="H117" s="211"/>
      <c r="I117" s="2299"/>
      <c r="J117" s="2154" t="s">
        <v>2688</v>
      </c>
      <c r="K117" s="2155"/>
      <c r="L117" s="2305"/>
      <c r="M117" s="2168"/>
      <c r="Q117" s="727"/>
      <c r="R117" s="727"/>
    </row>
    <row r="118" spans="2:26" ht="51" customHeight="1" x14ac:dyDescent="0.25">
      <c r="B118" s="1262" t="s">
        <v>933</v>
      </c>
      <c r="C118" s="2184" t="s">
        <v>2483</v>
      </c>
      <c r="D118" s="2196"/>
      <c r="E118" s="2196"/>
      <c r="F118" s="2197"/>
      <c r="H118" s="211"/>
      <c r="I118" s="2299"/>
      <c r="J118" s="2154" t="s">
        <v>2689</v>
      </c>
      <c r="K118" s="2155"/>
      <c r="L118" s="2305"/>
      <c r="M118" s="2168"/>
      <c r="Q118" s="727"/>
      <c r="R118" s="727"/>
    </row>
    <row r="119" spans="2:26" ht="51" customHeight="1" x14ac:dyDescent="0.25">
      <c r="B119" s="1263"/>
      <c r="C119" s="2323" t="s">
        <v>716</v>
      </c>
      <c r="D119" s="2324"/>
      <c r="E119" s="2157" t="s">
        <v>2731</v>
      </c>
      <c r="F119" s="2164"/>
      <c r="H119" s="730"/>
      <c r="I119" s="2299"/>
      <c r="J119" s="2154" t="s">
        <v>2690</v>
      </c>
      <c r="K119" s="2155"/>
      <c r="L119" s="1208"/>
      <c r="M119" s="2169"/>
      <c r="Q119" s="727"/>
      <c r="R119" s="727"/>
    </row>
    <row r="120" spans="2:26" ht="46.5" customHeight="1" x14ac:dyDescent="0.25">
      <c r="B120" s="1263"/>
      <c r="C120" s="2154" t="s">
        <v>2290</v>
      </c>
      <c r="D120" s="1285"/>
      <c r="E120" s="2234"/>
      <c r="F120" s="2235"/>
      <c r="H120" s="730"/>
      <c r="I120" s="2299"/>
      <c r="J120" s="2306" t="s">
        <v>1163</v>
      </c>
      <c r="K120" s="2307"/>
      <c r="L120" s="2307"/>
      <c r="M120" s="2308"/>
      <c r="Q120" s="727"/>
      <c r="R120" s="727"/>
    </row>
    <row r="121" spans="2:26" ht="51" customHeight="1" thickBot="1" x14ac:dyDescent="0.3">
      <c r="B121" s="1263"/>
      <c r="C121" s="2154" t="s">
        <v>2291</v>
      </c>
      <c r="D121" s="1285"/>
      <c r="E121" s="2165"/>
      <c r="F121" s="2166"/>
      <c r="H121" s="730"/>
      <c r="I121" s="2299"/>
      <c r="J121" s="2154" t="s">
        <v>2691</v>
      </c>
      <c r="K121" s="1285"/>
      <c r="L121" s="1205" t="s">
        <v>2470</v>
      </c>
      <c r="M121" s="2167"/>
      <c r="Q121" s="727"/>
      <c r="R121" s="727"/>
    </row>
    <row r="122" spans="2:26" ht="51" customHeight="1" x14ac:dyDescent="0.25">
      <c r="B122" s="1263"/>
      <c r="C122" s="2184" t="s">
        <v>2484</v>
      </c>
      <c r="D122" s="2185"/>
      <c r="E122" s="2185"/>
      <c r="F122" s="2186"/>
      <c r="H122" s="730"/>
      <c r="I122" s="2299"/>
      <c r="J122" s="2154" t="s">
        <v>2692</v>
      </c>
      <c r="K122" s="2155"/>
      <c r="L122" s="2305"/>
      <c r="M122" s="2168"/>
      <c r="Q122" s="728"/>
      <c r="R122" s="728"/>
    </row>
    <row r="123" spans="2:26" ht="51" customHeight="1" x14ac:dyDescent="0.25">
      <c r="B123" s="1263"/>
      <c r="C123" s="2233" t="s">
        <v>730</v>
      </c>
      <c r="D123" s="2022"/>
      <c r="E123" s="1699" t="s">
        <v>8</v>
      </c>
      <c r="F123" s="2183"/>
      <c r="H123" s="730"/>
      <c r="I123" s="2299"/>
      <c r="J123" s="2154" t="s">
        <v>2693</v>
      </c>
      <c r="K123" s="2155"/>
      <c r="L123" s="2305"/>
      <c r="M123" s="2168"/>
      <c r="R123" s="211"/>
      <c r="S123" s="211"/>
      <c r="T123" s="211"/>
      <c r="U123" s="211"/>
      <c r="W123" s="727"/>
      <c r="X123" s="727"/>
      <c r="Y123" s="727"/>
      <c r="Z123" s="727"/>
    </row>
    <row r="124" spans="2:26" ht="51" customHeight="1" x14ac:dyDescent="0.25">
      <c r="B124" s="1263"/>
      <c r="C124" s="1271" t="s">
        <v>742</v>
      </c>
      <c r="D124" s="1288"/>
      <c r="E124" s="1699" t="s">
        <v>1128</v>
      </c>
      <c r="F124" s="2156"/>
      <c r="H124" s="730"/>
      <c r="I124" s="2299"/>
      <c r="J124" s="2154" t="s">
        <v>2694</v>
      </c>
      <c r="K124" s="2155"/>
      <c r="L124" s="1208"/>
      <c r="M124" s="2169"/>
      <c r="Q124" s="729"/>
      <c r="R124" s="729"/>
    </row>
    <row r="125" spans="2:26" ht="36.950000000000003" customHeight="1" x14ac:dyDescent="0.25">
      <c r="B125" s="1263"/>
      <c r="C125" s="2154" t="s">
        <v>779</v>
      </c>
      <c r="D125" s="1285"/>
      <c r="E125" s="1699" t="s">
        <v>1128</v>
      </c>
      <c r="F125" s="2156"/>
      <c r="H125" s="730"/>
      <c r="I125" s="2299"/>
      <c r="J125" s="2306" t="s">
        <v>1163</v>
      </c>
      <c r="K125" s="2307"/>
      <c r="L125" s="2307"/>
      <c r="M125" s="2308"/>
      <c r="Q125" s="730"/>
      <c r="R125" s="730"/>
    </row>
    <row r="126" spans="2:26" ht="51" customHeight="1" x14ac:dyDescent="0.25">
      <c r="B126" s="1263"/>
      <c r="C126" s="2154" t="s">
        <v>2290</v>
      </c>
      <c r="D126" s="1285"/>
      <c r="E126" s="2157" t="s">
        <v>2730</v>
      </c>
      <c r="F126" s="2164"/>
      <c r="H126" s="728"/>
      <c r="I126" s="2299"/>
      <c r="J126" s="2154" t="s">
        <v>2695</v>
      </c>
      <c r="K126" s="1285"/>
      <c r="L126" s="1206" t="s">
        <v>2471</v>
      </c>
      <c r="M126" s="2309"/>
      <c r="Q126" s="730"/>
      <c r="R126" s="730"/>
      <c r="T126" s="346"/>
      <c r="U126" s="346"/>
      <c r="V126" s="346"/>
      <c r="W126" s="346"/>
    </row>
    <row r="127" spans="2:26" ht="51" customHeight="1" x14ac:dyDescent="0.25">
      <c r="B127" s="1263"/>
      <c r="C127" s="2154" t="s">
        <v>2291</v>
      </c>
      <c r="D127" s="1285"/>
      <c r="E127" s="2234"/>
      <c r="F127" s="2235"/>
      <c r="I127" s="2299"/>
      <c r="J127" s="2154" t="s">
        <v>2696</v>
      </c>
      <c r="K127" s="2155"/>
      <c r="L127" s="2310"/>
      <c r="M127" s="2311"/>
      <c r="Q127" s="727"/>
      <c r="R127" s="727"/>
      <c r="S127" s="346"/>
      <c r="T127" s="346"/>
      <c r="U127" s="346"/>
      <c r="V127" s="346"/>
      <c r="W127" s="346"/>
    </row>
    <row r="128" spans="2:26" ht="51" customHeight="1" thickBot="1" x14ac:dyDescent="0.3">
      <c r="B128" s="1263"/>
      <c r="C128" s="2321" t="s">
        <v>730</v>
      </c>
      <c r="D128" s="2327"/>
      <c r="E128" s="2165"/>
      <c r="F128" s="2166"/>
      <c r="H128" s="211"/>
      <c r="I128" s="2299"/>
      <c r="J128" s="2154" t="s">
        <v>2697</v>
      </c>
      <c r="K128" s="2155"/>
      <c r="L128" s="2310"/>
      <c r="M128" s="2311"/>
      <c r="Q128" s="727"/>
      <c r="R128" s="727"/>
      <c r="S128" s="346"/>
      <c r="T128" s="346"/>
      <c r="U128" s="346"/>
      <c r="V128" s="346"/>
      <c r="W128" s="346"/>
    </row>
    <row r="129" spans="2:26" ht="51" customHeight="1" x14ac:dyDescent="0.25">
      <c r="B129" s="1263"/>
      <c r="C129" s="2184" t="s">
        <v>2484</v>
      </c>
      <c r="D129" s="2185"/>
      <c r="E129" s="2185"/>
      <c r="F129" s="2186"/>
      <c r="H129" s="211"/>
      <c r="I129" s="2299"/>
      <c r="J129" s="2154" t="s">
        <v>2698</v>
      </c>
      <c r="K129" s="2155"/>
      <c r="L129" s="2310"/>
      <c r="M129" s="2311"/>
      <c r="Q129" s="727"/>
      <c r="R129" s="727"/>
      <c r="S129" s="346"/>
      <c r="T129" s="346"/>
      <c r="U129" s="346"/>
      <c r="V129" s="346"/>
      <c r="W129" s="346"/>
    </row>
    <row r="130" spans="2:26" ht="51" customHeight="1" x14ac:dyDescent="0.25">
      <c r="B130" s="1263"/>
      <c r="C130" s="2233" t="s">
        <v>730</v>
      </c>
      <c r="D130" s="2022"/>
      <c r="E130" s="1699" t="s">
        <v>1128</v>
      </c>
      <c r="F130" s="2183"/>
      <c r="I130" s="2299"/>
      <c r="J130" s="2154" t="s">
        <v>2699</v>
      </c>
      <c r="K130" s="2155"/>
      <c r="L130" s="2312"/>
      <c r="M130" s="2313"/>
      <c r="Q130" s="727"/>
      <c r="R130" s="727"/>
      <c r="S130" s="346"/>
      <c r="T130" s="346"/>
      <c r="U130" s="346"/>
      <c r="V130" s="346"/>
      <c r="W130" s="346"/>
    </row>
    <row r="131" spans="2:26" ht="36.950000000000003" customHeight="1" x14ac:dyDescent="0.25">
      <c r="B131" s="1263"/>
      <c r="C131" s="2233" t="s">
        <v>709</v>
      </c>
      <c r="D131" s="1936"/>
      <c r="E131" s="1699" t="s">
        <v>8</v>
      </c>
      <c r="F131" s="2183"/>
      <c r="I131" s="2299"/>
      <c r="J131" s="2306" t="s">
        <v>1163</v>
      </c>
      <c r="K131" s="2307"/>
      <c r="L131" s="2307"/>
      <c r="M131" s="2308"/>
      <c r="Q131" s="727"/>
      <c r="R131" s="727"/>
      <c r="S131" s="346"/>
      <c r="T131" s="346"/>
      <c r="U131" s="346"/>
      <c r="V131" s="346"/>
      <c r="W131" s="346"/>
    </row>
    <row r="132" spans="2:26" ht="51" customHeight="1" x14ac:dyDescent="0.25">
      <c r="B132" s="1263"/>
      <c r="C132" s="2231" t="s">
        <v>779</v>
      </c>
      <c r="D132" s="2232"/>
      <c r="E132" s="1699" t="s">
        <v>1128</v>
      </c>
      <c r="F132" s="2156"/>
      <c r="I132" s="2299"/>
      <c r="J132" s="2154" t="s">
        <v>2700</v>
      </c>
      <c r="K132" s="1285"/>
      <c r="L132" s="1205" t="s">
        <v>2472</v>
      </c>
      <c r="M132" s="2309"/>
      <c r="Q132" s="728"/>
      <c r="R132" s="728"/>
    </row>
    <row r="133" spans="2:26" ht="51" customHeight="1" x14ac:dyDescent="0.25">
      <c r="B133" s="1263"/>
      <c r="C133" s="2154" t="s">
        <v>2290</v>
      </c>
      <c r="D133" s="1285"/>
      <c r="E133" s="2157" t="s">
        <v>2729</v>
      </c>
      <c r="F133" s="2164"/>
      <c r="I133" s="2299"/>
      <c r="J133" s="2154" t="s">
        <v>2701</v>
      </c>
      <c r="K133" s="2155"/>
      <c r="L133" s="2317"/>
      <c r="M133" s="2311"/>
      <c r="R133" s="211"/>
      <c r="S133" s="211"/>
      <c r="T133" s="211"/>
      <c r="U133" s="211"/>
      <c r="W133" s="727"/>
      <c r="X133" s="727"/>
      <c r="Y133" s="727"/>
      <c r="Z133" s="727"/>
    </row>
    <row r="134" spans="2:26" ht="51" customHeight="1" x14ac:dyDescent="0.25">
      <c r="B134" s="1263"/>
      <c r="C134" s="2154" t="s">
        <v>2291</v>
      </c>
      <c r="D134" s="1285"/>
      <c r="E134" s="2234"/>
      <c r="F134" s="2235"/>
      <c r="I134" s="2299"/>
      <c r="J134" s="2154" t="s">
        <v>2702</v>
      </c>
      <c r="K134" s="2155"/>
      <c r="L134" s="2317"/>
      <c r="M134" s="2311"/>
      <c r="Q134" s="729"/>
      <c r="R134" s="729"/>
    </row>
    <row r="135" spans="2:26" ht="51" customHeight="1" thickBot="1" x14ac:dyDescent="0.3">
      <c r="B135" s="1263"/>
      <c r="C135" s="2233" t="s">
        <v>709</v>
      </c>
      <c r="D135" s="1936"/>
      <c r="E135" s="2165"/>
      <c r="F135" s="2166"/>
      <c r="I135" s="2299"/>
      <c r="J135" s="2154" t="s">
        <v>2703</v>
      </c>
      <c r="K135" s="2155"/>
      <c r="L135" s="2317"/>
      <c r="M135" s="2311"/>
      <c r="Q135" s="730"/>
      <c r="R135" s="730"/>
    </row>
    <row r="136" spans="2:26" ht="51" customHeight="1" x14ac:dyDescent="0.25">
      <c r="B136" s="1263"/>
      <c r="C136" s="2184" t="s">
        <v>2484</v>
      </c>
      <c r="D136" s="2185"/>
      <c r="E136" s="2185"/>
      <c r="F136" s="2186"/>
      <c r="H136" s="728"/>
      <c r="I136" s="2299"/>
      <c r="J136" s="2154" t="s">
        <v>2704</v>
      </c>
      <c r="K136" s="2155"/>
      <c r="L136" s="2317"/>
      <c r="M136" s="2311"/>
      <c r="Q136" s="730"/>
      <c r="R136" s="730"/>
    </row>
    <row r="137" spans="2:26" ht="51" customHeight="1" x14ac:dyDescent="0.25">
      <c r="B137" s="1263"/>
      <c r="C137" s="2233" t="s">
        <v>730</v>
      </c>
      <c r="D137" s="2022"/>
      <c r="E137" s="1699" t="s">
        <v>1128</v>
      </c>
      <c r="F137" s="2183"/>
      <c r="I137" s="2299"/>
      <c r="J137" s="2154" t="s">
        <v>2705</v>
      </c>
      <c r="K137" s="2155"/>
      <c r="L137" s="2318"/>
      <c r="M137" s="2313"/>
      <c r="Q137" s="730"/>
      <c r="R137" s="730"/>
      <c r="T137" s="346"/>
      <c r="U137" s="346"/>
      <c r="V137" s="346"/>
      <c r="W137" s="346"/>
    </row>
    <row r="138" spans="2:26" ht="36.950000000000003" customHeight="1" x14ac:dyDescent="0.25">
      <c r="B138" s="1263"/>
      <c r="C138" s="2233" t="s">
        <v>709</v>
      </c>
      <c r="D138" s="1936"/>
      <c r="E138" s="1699" t="s">
        <v>2511</v>
      </c>
      <c r="F138" s="2156"/>
      <c r="G138" s="2161" t="s">
        <v>2718</v>
      </c>
      <c r="H138" s="211"/>
      <c r="I138" s="2299"/>
      <c r="J138" s="2306" t="s">
        <v>1163</v>
      </c>
      <c r="K138" s="2307"/>
      <c r="L138" s="2307"/>
      <c r="M138" s="2308"/>
      <c r="Q138" s="730"/>
      <c r="R138" s="730"/>
      <c r="S138" s="346"/>
      <c r="T138" s="346"/>
      <c r="U138" s="346"/>
      <c r="V138" s="346"/>
      <c r="W138" s="346"/>
    </row>
    <row r="139" spans="2:26" ht="51" customHeight="1" x14ac:dyDescent="0.25">
      <c r="B139" s="1263"/>
      <c r="C139" s="2233" t="s">
        <v>779</v>
      </c>
      <c r="D139" s="2022"/>
      <c r="E139" s="1699" t="s">
        <v>2130</v>
      </c>
      <c r="F139" s="2183"/>
      <c r="G139" s="2229"/>
      <c r="H139" s="211"/>
      <c r="I139" s="2299"/>
      <c r="J139" s="2154" t="s">
        <v>2706</v>
      </c>
      <c r="K139" s="1285"/>
      <c r="L139" s="1205" t="s">
        <v>2471</v>
      </c>
      <c r="M139" s="2167"/>
      <c r="Q139" s="727"/>
      <c r="R139" s="727"/>
      <c r="S139" s="346"/>
      <c r="T139" s="346"/>
      <c r="U139" s="346"/>
      <c r="V139" s="346"/>
      <c r="W139" s="346"/>
    </row>
    <row r="140" spans="2:26" ht="51" customHeight="1" x14ac:dyDescent="0.25">
      <c r="B140" s="1263"/>
      <c r="C140" s="2233" t="s">
        <v>782</v>
      </c>
      <c r="D140" s="1936"/>
      <c r="E140" s="1699" t="s">
        <v>8</v>
      </c>
      <c r="F140" s="2183"/>
      <c r="G140" s="2229"/>
      <c r="H140" s="730"/>
      <c r="I140" s="2299"/>
      <c r="J140" s="2154" t="s">
        <v>2707</v>
      </c>
      <c r="K140" s="2155"/>
      <c r="L140" s="2305"/>
      <c r="M140" s="2168"/>
      <c r="Q140" s="727"/>
      <c r="R140" s="727"/>
      <c r="S140" s="346"/>
      <c r="T140" s="346"/>
      <c r="U140" s="346"/>
      <c r="V140" s="346"/>
      <c r="W140" s="346"/>
    </row>
    <row r="141" spans="2:26" ht="51" customHeight="1" x14ac:dyDescent="0.25">
      <c r="B141" s="1263"/>
      <c r="C141" s="2154" t="s">
        <v>2290</v>
      </c>
      <c r="D141" s="1285"/>
      <c r="E141" s="2157" t="s">
        <v>2728</v>
      </c>
      <c r="F141" s="2164"/>
      <c r="G141" s="2229"/>
      <c r="I141" s="2299"/>
      <c r="J141" s="2154" t="s">
        <v>2708</v>
      </c>
      <c r="K141" s="2155"/>
      <c r="L141" s="2305"/>
      <c r="M141" s="2168"/>
      <c r="Q141" s="727"/>
      <c r="R141" s="727"/>
      <c r="S141" s="346"/>
      <c r="T141" s="346"/>
      <c r="U141" s="346"/>
      <c r="V141" s="346"/>
      <c r="W141" s="346"/>
    </row>
    <row r="142" spans="2:26" ht="51" customHeight="1" x14ac:dyDescent="0.25">
      <c r="B142" s="1263"/>
      <c r="C142" s="2154" t="s">
        <v>2291</v>
      </c>
      <c r="D142" s="1285"/>
      <c r="E142" s="2234"/>
      <c r="F142" s="2235"/>
      <c r="G142" s="2229"/>
      <c r="I142" s="2299"/>
      <c r="J142" s="2154" t="s">
        <v>2709</v>
      </c>
      <c r="K142" s="2155"/>
      <c r="L142" s="2305"/>
      <c r="M142" s="2168"/>
      <c r="Q142" s="727"/>
      <c r="R142" s="727"/>
      <c r="S142" s="346"/>
      <c r="T142" s="346"/>
      <c r="U142" s="346"/>
      <c r="V142" s="346"/>
      <c r="W142" s="346"/>
    </row>
    <row r="143" spans="2:26" ht="51" customHeight="1" thickBot="1" x14ac:dyDescent="0.3">
      <c r="B143" s="1264"/>
      <c r="C143" s="2233" t="s">
        <v>782</v>
      </c>
      <c r="D143" s="1936"/>
      <c r="E143" s="2165"/>
      <c r="F143" s="2166"/>
      <c r="G143" s="2230"/>
      <c r="I143" s="2299"/>
      <c r="J143" s="2154" t="s">
        <v>2710</v>
      </c>
      <c r="K143" s="2155"/>
      <c r="L143" s="2305"/>
      <c r="M143" s="2168"/>
      <c r="Q143" s="727"/>
      <c r="R143" s="727"/>
      <c r="S143" s="346"/>
      <c r="T143" s="346"/>
      <c r="U143" s="346"/>
      <c r="V143" s="346"/>
      <c r="W143" s="346"/>
    </row>
    <row r="144" spans="2:26" ht="36.950000000000003" customHeight="1" thickBot="1" x14ac:dyDescent="0.3">
      <c r="B144" s="731" t="s">
        <v>934</v>
      </c>
      <c r="C144" s="2170" t="s">
        <v>2485</v>
      </c>
      <c r="D144" s="2171"/>
      <c r="E144" s="2171"/>
      <c r="F144" s="2172"/>
      <c r="I144" s="2299"/>
      <c r="J144" s="2306" t="s">
        <v>1163</v>
      </c>
      <c r="K144" s="2307"/>
      <c r="L144" s="2307"/>
      <c r="M144" s="2308"/>
    </row>
    <row r="145" spans="2:13" ht="51" customHeight="1" x14ac:dyDescent="0.25">
      <c r="B145" s="1262" t="s">
        <v>935</v>
      </c>
      <c r="C145" s="2184" t="s">
        <v>2488</v>
      </c>
      <c r="D145" s="2196"/>
      <c r="E145" s="2196"/>
      <c r="F145" s="2197"/>
      <c r="I145" s="2299"/>
      <c r="J145" s="2154" t="s">
        <v>2711</v>
      </c>
      <c r="K145" s="2155"/>
      <c r="L145" s="1205" t="s">
        <v>2473</v>
      </c>
      <c r="M145" s="2167"/>
    </row>
    <row r="146" spans="2:13" ht="51" customHeight="1" x14ac:dyDescent="0.25">
      <c r="B146" s="1263"/>
      <c r="C146" s="2323" t="s">
        <v>716</v>
      </c>
      <c r="D146" s="2324"/>
      <c r="E146" s="2157" t="s">
        <v>2727</v>
      </c>
      <c r="F146" s="2164"/>
      <c r="I146" s="2299"/>
      <c r="J146" s="2154" t="s">
        <v>2712</v>
      </c>
      <c r="K146" s="2155"/>
      <c r="L146" s="2305"/>
      <c r="M146" s="2168"/>
    </row>
    <row r="147" spans="2:13" ht="51" customHeight="1" x14ac:dyDescent="0.25">
      <c r="B147" s="1263"/>
      <c r="C147" s="2154" t="s">
        <v>2290</v>
      </c>
      <c r="D147" s="1285"/>
      <c r="E147" s="2234"/>
      <c r="F147" s="2235"/>
      <c r="I147" s="2299"/>
      <c r="J147" s="2154" t="s">
        <v>2713</v>
      </c>
      <c r="K147" s="2155"/>
      <c r="L147" s="2305"/>
      <c r="M147" s="2168"/>
    </row>
    <row r="148" spans="2:13" ht="51" customHeight="1" thickBot="1" x14ac:dyDescent="0.3">
      <c r="B148" s="1263"/>
      <c r="C148" s="2154" t="s">
        <v>2291</v>
      </c>
      <c r="D148" s="1285"/>
      <c r="E148" s="2165"/>
      <c r="F148" s="2166"/>
      <c r="I148" s="2299"/>
      <c r="J148" s="2154" t="s">
        <v>2714</v>
      </c>
      <c r="K148" s="2155"/>
      <c r="L148" s="2305"/>
      <c r="M148" s="2168"/>
    </row>
    <row r="149" spans="2:13" ht="51" customHeight="1" x14ac:dyDescent="0.25">
      <c r="B149" s="1263"/>
      <c r="C149" s="2184" t="s">
        <v>2486</v>
      </c>
      <c r="D149" s="2185"/>
      <c r="E149" s="2185"/>
      <c r="F149" s="2186"/>
      <c r="I149" s="2299"/>
      <c r="J149" s="2154" t="s">
        <v>2715</v>
      </c>
      <c r="K149" s="2155"/>
      <c r="L149" s="2305"/>
      <c r="M149" s="2168"/>
    </row>
    <row r="150" spans="2:13" ht="51" customHeight="1" x14ac:dyDescent="0.25">
      <c r="B150" s="1263"/>
      <c r="C150" s="2233" t="s">
        <v>730</v>
      </c>
      <c r="D150" s="2022"/>
      <c r="E150" s="1699" t="s">
        <v>8</v>
      </c>
      <c r="F150" s="2183"/>
      <c r="I150" s="2299"/>
      <c r="J150" s="2154" t="s">
        <v>2716</v>
      </c>
      <c r="K150" s="2155"/>
      <c r="L150" s="2305"/>
      <c r="M150" s="2168"/>
    </row>
    <row r="151" spans="2:13" ht="51" customHeight="1" thickBot="1" x14ac:dyDescent="0.3">
      <c r="B151" s="1263"/>
      <c r="C151" s="1271" t="s">
        <v>742</v>
      </c>
      <c r="D151" s="1288"/>
      <c r="E151" s="1699" t="s">
        <v>1128</v>
      </c>
      <c r="F151" s="2156"/>
      <c r="I151" s="2300"/>
      <c r="J151" s="2154" t="s">
        <v>2717</v>
      </c>
      <c r="K151" s="2155"/>
      <c r="L151" s="2319"/>
      <c r="M151" s="2320"/>
    </row>
    <row r="152" spans="2:13" ht="36.950000000000003" customHeight="1" thickBot="1" x14ac:dyDescent="0.3">
      <c r="B152" s="1263"/>
      <c r="C152" s="2231" t="s">
        <v>779</v>
      </c>
      <c r="D152" s="2232"/>
      <c r="E152" s="1699" t="s">
        <v>1128</v>
      </c>
      <c r="F152" s="2156"/>
      <c r="I152" s="731" t="s">
        <v>936</v>
      </c>
      <c r="J152" s="2170" t="s">
        <v>2477</v>
      </c>
      <c r="K152" s="2171"/>
      <c r="L152" s="2171"/>
      <c r="M152" s="2172"/>
    </row>
    <row r="153" spans="2:13" ht="36.950000000000003" customHeight="1" x14ac:dyDescent="0.25">
      <c r="B153" s="1263"/>
      <c r="C153" s="2154" t="s">
        <v>2290</v>
      </c>
      <c r="D153" s="1285"/>
      <c r="E153" s="2157" t="s">
        <v>2726</v>
      </c>
      <c r="F153" s="2164"/>
      <c r="I153" s="2298" t="s">
        <v>937</v>
      </c>
      <c r="J153" s="2301" t="s">
        <v>2736</v>
      </c>
      <c r="K153" s="2302"/>
      <c r="L153" s="2302"/>
      <c r="M153" s="2303"/>
    </row>
    <row r="154" spans="2:13" ht="51" customHeight="1" x14ac:dyDescent="0.25">
      <c r="B154" s="1263"/>
      <c r="C154" s="2154" t="s">
        <v>2291</v>
      </c>
      <c r="D154" s="1285"/>
      <c r="E154" s="2234"/>
      <c r="F154" s="2235"/>
      <c r="I154" s="2299"/>
      <c r="J154" s="2154" t="s">
        <v>2687</v>
      </c>
      <c r="K154" s="1285"/>
      <c r="L154" s="1205" t="s">
        <v>2470</v>
      </c>
      <c r="M154" s="2167"/>
    </row>
    <row r="155" spans="2:13" ht="51" customHeight="1" thickBot="1" x14ac:dyDescent="0.3">
      <c r="B155" s="1263"/>
      <c r="C155" s="2321" t="s">
        <v>730</v>
      </c>
      <c r="D155" s="2327"/>
      <c r="E155" s="2165"/>
      <c r="F155" s="2166"/>
      <c r="I155" s="2299"/>
      <c r="J155" s="2154" t="s">
        <v>2688</v>
      </c>
      <c r="K155" s="2155"/>
      <c r="L155" s="2305"/>
      <c r="M155" s="2168"/>
    </row>
    <row r="156" spans="2:13" ht="51" customHeight="1" x14ac:dyDescent="0.25">
      <c r="B156" s="1263"/>
      <c r="C156" s="2184" t="s">
        <v>2486</v>
      </c>
      <c r="D156" s="2185"/>
      <c r="E156" s="2185"/>
      <c r="F156" s="2186"/>
      <c r="I156" s="2299"/>
      <c r="J156" s="2154" t="s">
        <v>2689</v>
      </c>
      <c r="K156" s="2155"/>
      <c r="L156" s="2305"/>
      <c r="M156" s="2168"/>
    </row>
    <row r="157" spans="2:13" ht="51" customHeight="1" x14ac:dyDescent="0.25">
      <c r="B157" s="1263"/>
      <c r="C157" s="2233" t="s">
        <v>730</v>
      </c>
      <c r="D157" s="2022"/>
      <c r="E157" s="1699" t="s">
        <v>1128</v>
      </c>
      <c r="F157" s="2183"/>
      <c r="I157" s="2299"/>
      <c r="J157" s="2154" t="s">
        <v>2690</v>
      </c>
      <c r="K157" s="2155"/>
      <c r="L157" s="1208"/>
      <c r="M157" s="2169"/>
    </row>
    <row r="158" spans="2:13" ht="36.950000000000003" customHeight="1" x14ac:dyDescent="0.25">
      <c r="B158" s="1263"/>
      <c r="C158" s="2233" t="s">
        <v>709</v>
      </c>
      <c r="D158" s="1936"/>
      <c r="E158" s="1699" t="s">
        <v>8</v>
      </c>
      <c r="F158" s="2183"/>
      <c r="I158" s="2299"/>
      <c r="J158" s="2306" t="s">
        <v>1163</v>
      </c>
      <c r="K158" s="2307"/>
      <c r="L158" s="2307"/>
      <c r="M158" s="2308"/>
    </row>
    <row r="159" spans="2:13" ht="51" customHeight="1" x14ac:dyDescent="0.25">
      <c r="B159" s="1263"/>
      <c r="C159" s="2231" t="s">
        <v>779</v>
      </c>
      <c r="D159" s="2232"/>
      <c r="E159" s="1699" t="s">
        <v>1128</v>
      </c>
      <c r="F159" s="2156"/>
      <c r="I159" s="2299"/>
      <c r="J159" s="2154" t="s">
        <v>2691</v>
      </c>
      <c r="K159" s="1285"/>
      <c r="L159" s="1205" t="s">
        <v>2470</v>
      </c>
      <c r="M159" s="2167"/>
    </row>
    <row r="160" spans="2:13" ht="51" customHeight="1" x14ac:dyDescent="0.25">
      <c r="B160" s="1263"/>
      <c r="C160" s="2154" t="s">
        <v>2290</v>
      </c>
      <c r="D160" s="1285"/>
      <c r="E160" s="2157" t="s">
        <v>2725</v>
      </c>
      <c r="F160" s="2164"/>
      <c r="I160" s="2299"/>
      <c r="J160" s="2154" t="s">
        <v>2692</v>
      </c>
      <c r="K160" s="2155"/>
      <c r="L160" s="2305"/>
      <c r="M160" s="2168"/>
    </row>
    <row r="161" spans="2:13" ht="51" customHeight="1" x14ac:dyDescent="0.25">
      <c r="B161" s="1263"/>
      <c r="C161" s="2154" t="s">
        <v>2291</v>
      </c>
      <c r="D161" s="1285"/>
      <c r="E161" s="2234"/>
      <c r="F161" s="2235"/>
      <c r="I161" s="2299"/>
      <c r="J161" s="2154" t="s">
        <v>2693</v>
      </c>
      <c r="K161" s="2155"/>
      <c r="L161" s="2305"/>
      <c r="M161" s="2168"/>
    </row>
    <row r="162" spans="2:13" ht="51" customHeight="1" thickBot="1" x14ac:dyDescent="0.3">
      <c r="B162" s="1263"/>
      <c r="C162" s="2233" t="s">
        <v>709</v>
      </c>
      <c r="D162" s="1936"/>
      <c r="E162" s="2165"/>
      <c r="F162" s="2166"/>
      <c r="I162" s="2299"/>
      <c r="J162" s="2154" t="s">
        <v>2694</v>
      </c>
      <c r="K162" s="2155"/>
      <c r="L162" s="1208"/>
      <c r="M162" s="2169"/>
    </row>
    <row r="163" spans="2:13" ht="36.950000000000003" customHeight="1" x14ac:dyDescent="0.25">
      <c r="B163" s="1263"/>
      <c r="C163" s="2184" t="s">
        <v>2486</v>
      </c>
      <c r="D163" s="2185"/>
      <c r="E163" s="2185"/>
      <c r="F163" s="2186"/>
      <c r="I163" s="2299"/>
      <c r="J163" s="2306" t="s">
        <v>1163</v>
      </c>
      <c r="K163" s="2307"/>
      <c r="L163" s="2307"/>
      <c r="M163" s="2308"/>
    </row>
    <row r="164" spans="2:13" ht="51" customHeight="1" x14ac:dyDescent="0.25">
      <c r="B164" s="1263"/>
      <c r="C164" s="2233" t="s">
        <v>730</v>
      </c>
      <c r="D164" s="2022"/>
      <c r="E164" s="1699" t="s">
        <v>1128</v>
      </c>
      <c r="F164" s="2183"/>
      <c r="I164" s="2299"/>
      <c r="J164" s="2154" t="s">
        <v>2695</v>
      </c>
      <c r="K164" s="1285"/>
      <c r="L164" s="1206" t="s">
        <v>2471</v>
      </c>
      <c r="M164" s="2309"/>
    </row>
    <row r="165" spans="2:13" ht="51" customHeight="1" x14ac:dyDescent="0.25">
      <c r="B165" s="1263"/>
      <c r="C165" s="2233" t="s">
        <v>709</v>
      </c>
      <c r="D165" s="1936"/>
      <c r="E165" s="1699" t="s">
        <v>2511</v>
      </c>
      <c r="F165" s="2156"/>
      <c r="G165" s="2161" t="s">
        <v>2718</v>
      </c>
      <c r="I165" s="2299"/>
      <c r="J165" s="2154" t="s">
        <v>2696</v>
      </c>
      <c r="K165" s="2155"/>
      <c r="L165" s="2310"/>
      <c r="M165" s="2311"/>
    </row>
    <row r="166" spans="2:13" ht="51" customHeight="1" x14ac:dyDescent="0.25">
      <c r="B166" s="1263"/>
      <c r="C166" s="2233" t="s">
        <v>779</v>
      </c>
      <c r="D166" s="2022"/>
      <c r="E166" s="1699" t="s">
        <v>2130</v>
      </c>
      <c r="F166" s="2183"/>
      <c r="G166" s="2229"/>
      <c r="I166" s="2299"/>
      <c r="J166" s="2154" t="s">
        <v>2697</v>
      </c>
      <c r="K166" s="2155"/>
      <c r="L166" s="2310"/>
      <c r="M166" s="2311"/>
    </row>
    <row r="167" spans="2:13" ht="51" customHeight="1" x14ac:dyDescent="0.25">
      <c r="B167" s="1263"/>
      <c r="C167" s="2233" t="s">
        <v>782</v>
      </c>
      <c r="D167" s="1936"/>
      <c r="E167" s="1699" t="s">
        <v>8</v>
      </c>
      <c r="F167" s="2183"/>
      <c r="G167" s="2229"/>
      <c r="I167" s="2299"/>
      <c r="J167" s="2154" t="s">
        <v>2698</v>
      </c>
      <c r="K167" s="2155"/>
      <c r="L167" s="2310"/>
      <c r="M167" s="2311"/>
    </row>
    <row r="168" spans="2:13" ht="51" customHeight="1" x14ac:dyDescent="0.25">
      <c r="B168" s="1263"/>
      <c r="C168" s="2154" t="s">
        <v>2290</v>
      </c>
      <c r="D168" s="1285"/>
      <c r="E168" s="2157" t="s">
        <v>2724</v>
      </c>
      <c r="F168" s="2164"/>
      <c r="G168" s="2229"/>
      <c r="I168" s="2299"/>
      <c r="J168" s="2154" t="s">
        <v>2699</v>
      </c>
      <c r="K168" s="2155"/>
      <c r="L168" s="2312"/>
      <c r="M168" s="2313"/>
    </row>
    <row r="169" spans="2:13" ht="36.950000000000003" customHeight="1" x14ac:dyDescent="0.25">
      <c r="B169" s="1263"/>
      <c r="C169" s="2154" t="s">
        <v>2291</v>
      </c>
      <c r="D169" s="1285"/>
      <c r="E169" s="2234"/>
      <c r="F169" s="2235"/>
      <c r="G169" s="2229"/>
      <c r="I169" s="2299"/>
      <c r="J169" s="2306" t="s">
        <v>1163</v>
      </c>
      <c r="K169" s="2307"/>
      <c r="L169" s="2307"/>
      <c r="M169" s="2308"/>
    </row>
    <row r="170" spans="2:13" ht="51" customHeight="1" thickBot="1" x14ac:dyDescent="0.3">
      <c r="B170" s="1264"/>
      <c r="C170" s="2233" t="s">
        <v>782</v>
      </c>
      <c r="D170" s="1936"/>
      <c r="E170" s="2165"/>
      <c r="F170" s="2166"/>
      <c r="G170" s="2230"/>
      <c r="I170" s="2299"/>
      <c r="J170" s="2154" t="s">
        <v>2700</v>
      </c>
      <c r="K170" s="1285"/>
      <c r="L170" s="1205" t="s">
        <v>2472</v>
      </c>
      <c r="M170" s="2309"/>
    </row>
    <row r="171" spans="2:13" ht="51" customHeight="1" thickBot="1" x14ac:dyDescent="0.3">
      <c r="B171" s="731" t="s">
        <v>936</v>
      </c>
      <c r="C171" s="2170" t="s">
        <v>2487</v>
      </c>
      <c r="D171" s="2171"/>
      <c r="E171" s="2171"/>
      <c r="F171" s="2172"/>
      <c r="I171" s="2299"/>
      <c r="J171" s="2154" t="s">
        <v>2701</v>
      </c>
      <c r="K171" s="2155"/>
      <c r="L171" s="2317"/>
      <c r="M171" s="2311"/>
    </row>
    <row r="172" spans="2:13" ht="51" customHeight="1" x14ac:dyDescent="0.25">
      <c r="B172" s="1262" t="s">
        <v>937</v>
      </c>
      <c r="C172" s="2184" t="s">
        <v>2489</v>
      </c>
      <c r="D172" s="2196"/>
      <c r="E172" s="2196"/>
      <c r="F172" s="2197"/>
      <c r="I172" s="2299"/>
      <c r="J172" s="2154" t="s">
        <v>2702</v>
      </c>
      <c r="K172" s="2155"/>
      <c r="L172" s="2317"/>
      <c r="M172" s="2311"/>
    </row>
    <row r="173" spans="2:13" ht="51" customHeight="1" x14ac:dyDescent="0.25">
      <c r="B173" s="1263"/>
      <c r="C173" s="2323" t="s">
        <v>716</v>
      </c>
      <c r="D173" s="2324"/>
      <c r="E173" s="2157" t="s">
        <v>2723</v>
      </c>
      <c r="F173" s="2164"/>
      <c r="I173" s="2299"/>
      <c r="J173" s="2154" t="s">
        <v>2703</v>
      </c>
      <c r="K173" s="2155"/>
      <c r="L173" s="2317"/>
      <c r="M173" s="2311"/>
    </row>
    <row r="174" spans="2:13" ht="51" customHeight="1" x14ac:dyDescent="0.25">
      <c r="B174" s="1263"/>
      <c r="C174" s="2154" t="s">
        <v>2290</v>
      </c>
      <c r="D174" s="1285"/>
      <c r="E174" s="2234"/>
      <c r="F174" s="2235"/>
      <c r="I174" s="2299"/>
      <c r="J174" s="2154" t="s">
        <v>2704</v>
      </c>
      <c r="K174" s="2155"/>
      <c r="L174" s="2317"/>
      <c r="M174" s="2311"/>
    </row>
    <row r="175" spans="2:13" ht="51" customHeight="1" thickBot="1" x14ac:dyDescent="0.3">
      <c r="B175" s="1263"/>
      <c r="C175" s="2154" t="s">
        <v>2291</v>
      </c>
      <c r="D175" s="1285"/>
      <c r="E175" s="2165"/>
      <c r="F175" s="2166"/>
      <c r="I175" s="2299"/>
      <c r="J175" s="2154" t="s">
        <v>2705</v>
      </c>
      <c r="K175" s="2155"/>
      <c r="L175" s="2318"/>
      <c r="M175" s="2313"/>
    </row>
    <row r="176" spans="2:13" ht="36.950000000000003" customHeight="1" x14ac:dyDescent="0.25">
      <c r="B176" s="1263"/>
      <c r="C176" s="2184" t="s">
        <v>2490</v>
      </c>
      <c r="D176" s="2185"/>
      <c r="E176" s="2185"/>
      <c r="F176" s="2186"/>
      <c r="I176" s="2299"/>
      <c r="J176" s="2306" t="s">
        <v>1163</v>
      </c>
      <c r="K176" s="2307"/>
      <c r="L176" s="2307"/>
      <c r="M176" s="2308"/>
    </row>
    <row r="177" spans="2:13" ht="51" customHeight="1" x14ac:dyDescent="0.25">
      <c r="B177" s="1263"/>
      <c r="C177" s="2233" t="s">
        <v>730</v>
      </c>
      <c r="D177" s="2022"/>
      <c r="E177" s="1699" t="s">
        <v>8</v>
      </c>
      <c r="F177" s="2183"/>
      <c r="I177" s="2299"/>
      <c r="J177" s="2154" t="s">
        <v>2706</v>
      </c>
      <c r="K177" s="1285"/>
      <c r="L177" s="1205" t="s">
        <v>2471</v>
      </c>
      <c r="M177" s="2167"/>
    </row>
    <row r="178" spans="2:13" ht="51" customHeight="1" x14ac:dyDescent="0.25">
      <c r="B178" s="1263"/>
      <c r="C178" s="1271" t="s">
        <v>742</v>
      </c>
      <c r="D178" s="1288"/>
      <c r="E178" s="1699" t="s">
        <v>1128</v>
      </c>
      <c r="F178" s="2156"/>
      <c r="I178" s="2299"/>
      <c r="J178" s="2154" t="s">
        <v>2707</v>
      </c>
      <c r="K178" s="2155"/>
      <c r="L178" s="2305"/>
      <c r="M178" s="2168"/>
    </row>
    <row r="179" spans="2:13" ht="51" customHeight="1" x14ac:dyDescent="0.25">
      <c r="B179" s="1263"/>
      <c r="C179" s="2231" t="s">
        <v>779</v>
      </c>
      <c r="D179" s="2232"/>
      <c r="E179" s="1699" t="s">
        <v>1128</v>
      </c>
      <c r="F179" s="2156"/>
      <c r="I179" s="2299"/>
      <c r="J179" s="2154" t="s">
        <v>2708</v>
      </c>
      <c r="K179" s="2155"/>
      <c r="L179" s="2305"/>
      <c r="M179" s="2168"/>
    </row>
    <row r="180" spans="2:13" ht="51" customHeight="1" x14ac:dyDescent="0.25">
      <c r="B180" s="1263"/>
      <c r="C180" s="2154" t="s">
        <v>2290</v>
      </c>
      <c r="D180" s="1285"/>
      <c r="E180" s="2157" t="s">
        <v>2722</v>
      </c>
      <c r="F180" s="2164"/>
      <c r="I180" s="2299"/>
      <c r="J180" s="2154" t="s">
        <v>2709</v>
      </c>
      <c r="K180" s="2155"/>
      <c r="L180" s="2305"/>
      <c r="M180" s="2168"/>
    </row>
    <row r="181" spans="2:13" ht="51" customHeight="1" x14ac:dyDescent="0.25">
      <c r="B181" s="1263"/>
      <c r="C181" s="2154" t="s">
        <v>2291</v>
      </c>
      <c r="D181" s="1285"/>
      <c r="E181" s="2234"/>
      <c r="F181" s="2235"/>
      <c r="I181" s="2299"/>
      <c r="J181" s="2154" t="s">
        <v>2710</v>
      </c>
      <c r="K181" s="2155"/>
      <c r="L181" s="2305"/>
      <c r="M181" s="2168"/>
    </row>
    <row r="182" spans="2:13" ht="36.950000000000003" customHeight="1" thickBot="1" x14ac:dyDescent="0.3">
      <c r="B182" s="1263"/>
      <c r="C182" s="2321" t="s">
        <v>730</v>
      </c>
      <c r="D182" s="2327"/>
      <c r="E182" s="2165"/>
      <c r="F182" s="2166"/>
      <c r="I182" s="2299"/>
      <c r="J182" s="2306" t="s">
        <v>1163</v>
      </c>
      <c r="K182" s="2307"/>
      <c r="L182" s="2307"/>
      <c r="M182" s="2308"/>
    </row>
    <row r="183" spans="2:13" ht="51" customHeight="1" x14ac:dyDescent="0.25">
      <c r="B183" s="1263"/>
      <c r="C183" s="2184" t="s">
        <v>2490</v>
      </c>
      <c r="D183" s="2185"/>
      <c r="E183" s="2185"/>
      <c r="F183" s="2186"/>
      <c r="I183" s="2299"/>
      <c r="J183" s="2154" t="s">
        <v>2711</v>
      </c>
      <c r="K183" s="2155"/>
      <c r="L183" s="1205" t="s">
        <v>2473</v>
      </c>
      <c r="M183" s="2167"/>
    </row>
    <row r="184" spans="2:13" ht="51" customHeight="1" x14ac:dyDescent="0.25">
      <c r="B184" s="1263"/>
      <c r="C184" s="2233" t="s">
        <v>730</v>
      </c>
      <c r="D184" s="2022"/>
      <c r="E184" s="1699" t="s">
        <v>1128</v>
      </c>
      <c r="F184" s="2183"/>
      <c r="I184" s="2299"/>
      <c r="J184" s="2154" t="s">
        <v>2712</v>
      </c>
      <c r="K184" s="2155"/>
      <c r="L184" s="2305"/>
      <c r="M184" s="2168"/>
    </row>
    <row r="185" spans="2:13" ht="51" customHeight="1" x14ac:dyDescent="0.25">
      <c r="B185" s="1263"/>
      <c r="C185" s="2233" t="s">
        <v>709</v>
      </c>
      <c r="D185" s="1936"/>
      <c r="E185" s="1699" t="s">
        <v>8</v>
      </c>
      <c r="F185" s="2183"/>
      <c r="I185" s="2299"/>
      <c r="J185" s="2154" t="s">
        <v>2713</v>
      </c>
      <c r="K185" s="2155"/>
      <c r="L185" s="2305"/>
      <c r="M185" s="2168"/>
    </row>
    <row r="186" spans="2:13" ht="51" customHeight="1" x14ac:dyDescent="0.25">
      <c r="B186" s="1263"/>
      <c r="C186" s="2231" t="s">
        <v>779</v>
      </c>
      <c r="D186" s="2232"/>
      <c r="E186" s="1699" t="s">
        <v>1128</v>
      </c>
      <c r="F186" s="2156"/>
      <c r="I186" s="2299"/>
      <c r="J186" s="2154" t="s">
        <v>2714</v>
      </c>
      <c r="K186" s="2155"/>
      <c r="L186" s="2305"/>
      <c r="M186" s="2168"/>
    </row>
    <row r="187" spans="2:13" ht="51" customHeight="1" x14ac:dyDescent="0.25">
      <c r="B187" s="1263"/>
      <c r="C187" s="2154" t="s">
        <v>2290</v>
      </c>
      <c r="D187" s="1285"/>
      <c r="E187" s="2157" t="s">
        <v>2721</v>
      </c>
      <c r="F187" s="2164"/>
      <c r="I187" s="2299"/>
      <c r="J187" s="2154" t="s">
        <v>2715</v>
      </c>
      <c r="K187" s="2155"/>
      <c r="L187" s="2305"/>
      <c r="M187" s="2168"/>
    </row>
    <row r="188" spans="2:13" ht="51" customHeight="1" x14ac:dyDescent="0.25">
      <c r="B188" s="1263"/>
      <c r="C188" s="2154" t="s">
        <v>2291</v>
      </c>
      <c r="D188" s="1285"/>
      <c r="E188" s="2234"/>
      <c r="F188" s="2235"/>
      <c r="I188" s="2299"/>
      <c r="J188" s="2154" t="s">
        <v>2716</v>
      </c>
      <c r="K188" s="2155"/>
      <c r="L188" s="2305"/>
      <c r="M188" s="2168"/>
    </row>
    <row r="189" spans="2:13" ht="51" customHeight="1" thickBot="1" x14ac:dyDescent="0.3">
      <c r="B189" s="1263"/>
      <c r="C189" s="2233" t="s">
        <v>782</v>
      </c>
      <c r="D189" s="1936"/>
      <c r="E189" s="2165"/>
      <c r="F189" s="2166"/>
      <c r="I189" s="2300"/>
      <c r="J189" s="2154" t="s">
        <v>2717</v>
      </c>
      <c r="K189" s="2155"/>
      <c r="L189" s="2319"/>
      <c r="M189" s="2320"/>
    </row>
    <row r="190" spans="2:13" ht="36.950000000000003" customHeight="1" thickBot="1" x14ac:dyDescent="0.3">
      <c r="B190" s="1263"/>
      <c r="C190" s="2184" t="s">
        <v>2490</v>
      </c>
      <c r="D190" s="2185"/>
      <c r="E190" s="2185"/>
      <c r="F190" s="2186"/>
      <c r="I190" s="731" t="s">
        <v>946</v>
      </c>
      <c r="J190" s="2170" t="s">
        <v>2478</v>
      </c>
      <c r="K190" s="2171"/>
      <c r="L190" s="2171"/>
      <c r="M190" s="2172"/>
    </row>
    <row r="191" spans="2:13" ht="36.950000000000003" customHeight="1" thickBot="1" x14ac:dyDescent="0.3">
      <c r="B191" s="1263"/>
      <c r="C191" s="2233" t="s">
        <v>730</v>
      </c>
      <c r="D191" s="2022"/>
      <c r="E191" s="1699" t="s">
        <v>1128</v>
      </c>
      <c r="F191" s="2183"/>
      <c r="I191" s="731" t="s">
        <v>615</v>
      </c>
      <c r="J191" s="2170" t="s">
        <v>2474</v>
      </c>
      <c r="K191" s="2171"/>
      <c r="L191" s="2171"/>
      <c r="M191" s="2172"/>
    </row>
    <row r="192" spans="2:13" ht="36.950000000000003" customHeight="1" thickBot="1" x14ac:dyDescent="0.3">
      <c r="B192" s="1263"/>
      <c r="C192" s="2233" t="s">
        <v>709</v>
      </c>
      <c r="D192" s="1936"/>
      <c r="E192" s="1699" t="s">
        <v>2511</v>
      </c>
      <c r="F192" s="2156"/>
      <c r="G192" s="2161" t="s">
        <v>2718</v>
      </c>
      <c r="I192" s="731" t="s">
        <v>2456</v>
      </c>
      <c r="J192" s="2170" t="s">
        <v>2479</v>
      </c>
      <c r="K192" s="2171"/>
      <c r="L192" s="2171"/>
      <c r="M192" s="2172"/>
    </row>
    <row r="193" spans="2:7" ht="36.950000000000003" customHeight="1" x14ac:dyDescent="0.25">
      <c r="B193" s="1263"/>
      <c r="C193" s="2233" t="s">
        <v>779</v>
      </c>
      <c r="D193" s="2022"/>
      <c r="E193" s="1699" t="s">
        <v>2130</v>
      </c>
      <c r="F193" s="2183"/>
      <c r="G193" s="2229"/>
    </row>
    <row r="194" spans="2:7" ht="36.950000000000003" customHeight="1" x14ac:dyDescent="0.25">
      <c r="B194" s="1263"/>
      <c r="C194" s="2233" t="s">
        <v>782</v>
      </c>
      <c r="D194" s="1936"/>
      <c r="E194" s="1699" t="s">
        <v>8</v>
      </c>
      <c r="F194" s="2183"/>
      <c r="G194" s="2229"/>
    </row>
    <row r="195" spans="2:7" ht="36.950000000000003" customHeight="1" x14ac:dyDescent="0.25">
      <c r="B195" s="1263"/>
      <c r="C195" s="2154" t="s">
        <v>2290</v>
      </c>
      <c r="D195" s="1285"/>
      <c r="E195" s="2157" t="s">
        <v>2720</v>
      </c>
      <c r="F195" s="2164"/>
      <c r="G195" s="2229"/>
    </row>
    <row r="196" spans="2:7" ht="36.950000000000003" customHeight="1" x14ac:dyDescent="0.25">
      <c r="B196" s="1263"/>
      <c r="C196" s="2154" t="s">
        <v>2291</v>
      </c>
      <c r="D196" s="1285"/>
      <c r="E196" s="2234"/>
      <c r="F196" s="2235"/>
      <c r="G196" s="2229"/>
    </row>
    <row r="197" spans="2:7" ht="36.950000000000003" customHeight="1" thickBot="1" x14ac:dyDescent="0.3">
      <c r="B197" s="1264"/>
      <c r="C197" s="2233" t="s">
        <v>782</v>
      </c>
      <c r="D197" s="1936"/>
      <c r="E197" s="2165"/>
      <c r="F197" s="2166"/>
      <c r="G197" s="2230"/>
    </row>
    <row r="198" spans="2:7" ht="36.950000000000003" customHeight="1" thickBot="1" x14ac:dyDescent="0.3">
      <c r="B198" s="731" t="s">
        <v>946</v>
      </c>
      <c r="C198" s="2170" t="s">
        <v>2491</v>
      </c>
      <c r="D198" s="2171"/>
      <c r="E198" s="2171"/>
      <c r="F198" s="2172"/>
    </row>
    <row r="199" spans="2:7" ht="36.950000000000003" customHeight="1" thickBot="1" x14ac:dyDescent="0.3">
      <c r="B199" s="731" t="s">
        <v>615</v>
      </c>
      <c r="C199" s="2170" t="s">
        <v>2492</v>
      </c>
      <c r="D199" s="2171"/>
      <c r="E199" s="2171"/>
      <c r="F199" s="2172"/>
    </row>
    <row r="200" spans="2:7" ht="36.950000000000003" customHeight="1" thickBot="1" x14ac:dyDescent="0.3">
      <c r="B200" s="731" t="s">
        <v>2456</v>
      </c>
      <c r="C200" s="2170" t="s">
        <v>2493</v>
      </c>
      <c r="D200" s="2171"/>
      <c r="E200" s="2171"/>
      <c r="F200" s="2172"/>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B91:B116"/>
    <mergeCell ref="B118:B143"/>
    <mergeCell ref="B145:B170"/>
    <mergeCell ref="B172:B197"/>
    <mergeCell ref="C96:D96"/>
    <mergeCell ref="E96:F96"/>
    <mergeCell ref="C97:D97"/>
    <mergeCell ref="E97:F97"/>
    <mergeCell ref="C123:D123"/>
    <mergeCell ref="E123:F123"/>
    <mergeCell ref="C124:D124"/>
    <mergeCell ref="E124:F124"/>
    <mergeCell ref="C150:D150"/>
    <mergeCell ref="E150:F150"/>
    <mergeCell ref="C190:F190"/>
    <mergeCell ref="C183:F183"/>
    <mergeCell ref="C184:D184"/>
    <mergeCell ref="E184:F184"/>
    <mergeCell ref="E185:F185"/>
    <mergeCell ref="C168:D168"/>
    <mergeCell ref="E168:F170"/>
    <mergeCell ref="C169:D169"/>
    <mergeCell ref="C170:D170"/>
    <mergeCell ref="C171:F171"/>
    <mergeCell ref="C198:F198"/>
    <mergeCell ref="C199:F199"/>
    <mergeCell ref="C200:F200"/>
    <mergeCell ref="C191:D191"/>
    <mergeCell ref="E191:F191"/>
    <mergeCell ref="C192:D192"/>
    <mergeCell ref="E192:F192"/>
    <mergeCell ref="C193:D193"/>
    <mergeCell ref="E193:F193"/>
    <mergeCell ref="C194:D194"/>
    <mergeCell ref="E194:F194"/>
    <mergeCell ref="C195:D195"/>
    <mergeCell ref="E195:F197"/>
    <mergeCell ref="C196:D196"/>
    <mergeCell ref="C197:D197"/>
    <mergeCell ref="C186:D186"/>
    <mergeCell ref="E186:F186"/>
    <mergeCell ref="C187:D187"/>
    <mergeCell ref="E187:F189"/>
    <mergeCell ref="C188:D188"/>
    <mergeCell ref="C189:D189"/>
    <mergeCell ref="C172:F172"/>
    <mergeCell ref="C173:D173"/>
    <mergeCell ref="E173:F175"/>
    <mergeCell ref="C174:D174"/>
    <mergeCell ref="C175:D175"/>
    <mergeCell ref="C176:F176"/>
    <mergeCell ref="C179:D179"/>
    <mergeCell ref="E179:F179"/>
    <mergeCell ref="C180:D180"/>
    <mergeCell ref="E180:F182"/>
    <mergeCell ref="C181:D181"/>
    <mergeCell ref="C182:D182"/>
    <mergeCell ref="C185:D185"/>
    <mergeCell ref="C177:D177"/>
    <mergeCell ref="E177:F177"/>
    <mergeCell ref="C178:D178"/>
    <mergeCell ref="E178:F178"/>
    <mergeCell ref="C163:F163"/>
    <mergeCell ref="C164:D164"/>
    <mergeCell ref="E164:F164"/>
    <mergeCell ref="C165:D165"/>
    <mergeCell ref="E165:F165"/>
    <mergeCell ref="C166:D166"/>
    <mergeCell ref="E166:F166"/>
    <mergeCell ref="C167:D167"/>
    <mergeCell ref="E167:F167"/>
    <mergeCell ref="E114:F116"/>
    <mergeCell ref="C118:F118"/>
    <mergeCell ref="E119:F121"/>
    <mergeCell ref="C122:F122"/>
    <mergeCell ref="C125:D125"/>
    <mergeCell ref="E125:F125"/>
    <mergeCell ref="E126:F128"/>
    <mergeCell ref="C129:F129"/>
    <mergeCell ref="E152:F152"/>
    <mergeCell ref="C151:D151"/>
    <mergeCell ref="E151:F151"/>
    <mergeCell ref="E130:F130"/>
    <mergeCell ref="C140:D140"/>
    <mergeCell ref="E140:F140"/>
    <mergeCell ref="C141:D141"/>
    <mergeCell ref="E141:F143"/>
    <mergeCell ref="C142:D142"/>
    <mergeCell ref="C143:D143"/>
    <mergeCell ref="C152:D152"/>
    <mergeCell ref="E133:F135"/>
    <mergeCell ref="C133:D133"/>
    <mergeCell ref="J152:M152"/>
    <mergeCell ref="I153:I189"/>
    <mergeCell ref="J153:M153"/>
    <mergeCell ref="C117:F117"/>
    <mergeCell ref="C119:D119"/>
    <mergeCell ref="C120:D120"/>
    <mergeCell ref="C121:D121"/>
    <mergeCell ref="C126:D126"/>
    <mergeCell ref="C127:D127"/>
    <mergeCell ref="C128:D128"/>
    <mergeCell ref="C130:D130"/>
    <mergeCell ref="C132:D132"/>
    <mergeCell ref="C131:D131"/>
    <mergeCell ref="E131:F131"/>
    <mergeCell ref="E132:F132"/>
    <mergeCell ref="C134:D134"/>
    <mergeCell ref="C135:D135"/>
    <mergeCell ref="C136:F136"/>
    <mergeCell ref="C137:D137"/>
    <mergeCell ref="E137:F137"/>
    <mergeCell ref="C138:D138"/>
    <mergeCell ref="E138:F138"/>
    <mergeCell ref="C139:D139"/>
    <mergeCell ref="E139:F139"/>
    <mergeCell ref="J191:M191"/>
    <mergeCell ref="J171:K171"/>
    <mergeCell ref="J172:K172"/>
    <mergeCell ref="J173:K173"/>
    <mergeCell ref="J174:K174"/>
    <mergeCell ref="J175:K175"/>
    <mergeCell ref="J176:M176"/>
    <mergeCell ref="J177:K177"/>
    <mergeCell ref="L177:M181"/>
    <mergeCell ref="J178:K178"/>
    <mergeCell ref="J179:K179"/>
    <mergeCell ref="J180:K180"/>
    <mergeCell ref="J181:K181"/>
    <mergeCell ref="J192:M192"/>
    <mergeCell ref="B89:F89"/>
    <mergeCell ref="C90:D90"/>
    <mergeCell ref="E90:F90"/>
    <mergeCell ref="C91:F91"/>
    <mergeCell ref="C92:D92"/>
    <mergeCell ref="C93:D93"/>
    <mergeCell ref="C94:D94"/>
    <mergeCell ref="C99:D99"/>
    <mergeCell ref="C100:D100"/>
    <mergeCell ref="C101:D101"/>
    <mergeCell ref="C105:D105"/>
    <mergeCell ref="C106:D106"/>
    <mergeCell ref="C107:D107"/>
    <mergeCell ref="J190:M190"/>
    <mergeCell ref="J182:M182"/>
    <mergeCell ref="J183:K183"/>
    <mergeCell ref="L183:M189"/>
    <mergeCell ref="J184:K184"/>
    <mergeCell ref="J185:K185"/>
    <mergeCell ref="J186:K186"/>
    <mergeCell ref="J187:K187"/>
    <mergeCell ref="J188:K188"/>
    <mergeCell ref="J189:K189"/>
    <mergeCell ref="J154:K154"/>
    <mergeCell ref="L154:M157"/>
    <mergeCell ref="J155:K155"/>
    <mergeCell ref="J156:K156"/>
    <mergeCell ref="J157:K157"/>
    <mergeCell ref="J158:M158"/>
    <mergeCell ref="J159:K159"/>
    <mergeCell ref="L159:M162"/>
    <mergeCell ref="J160:K160"/>
    <mergeCell ref="J161:K161"/>
    <mergeCell ref="J162:K162"/>
    <mergeCell ref="J163:M163"/>
    <mergeCell ref="J164:K164"/>
    <mergeCell ref="L164:M168"/>
    <mergeCell ref="J165:K165"/>
    <mergeCell ref="J166:K166"/>
    <mergeCell ref="J167:K167"/>
    <mergeCell ref="J168:K168"/>
    <mergeCell ref="J169:M169"/>
    <mergeCell ref="J170:K170"/>
    <mergeCell ref="L170:M175"/>
    <mergeCell ref="J144:M144"/>
    <mergeCell ref="J145:K145"/>
    <mergeCell ref="L145:M151"/>
    <mergeCell ref="J146:K146"/>
    <mergeCell ref="J147:K147"/>
    <mergeCell ref="J148:K148"/>
    <mergeCell ref="J149:K149"/>
    <mergeCell ref="J150:K150"/>
    <mergeCell ref="J151:K151"/>
    <mergeCell ref="J133:K133"/>
    <mergeCell ref="J134:K134"/>
    <mergeCell ref="J135:K135"/>
    <mergeCell ref="J136:K136"/>
    <mergeCell ref="J137:K137"/>
    <mergeCell ref="J138:M138"/>
    <mergeCell ref="J139:K139"/>
    <mergeCell ref="L139:M143"/>
    <mergeCell ref="J140:K140"/>
    <mergeCell ref="J141:K141"/>
    <mergeCell ref="J142:K142"/>
    <mergeCell ref="J143:K143"/>
    <mergeCell ref="J114:M114"/>
    <mergeCell ref="I115:I151"/>
    <mergeCell ref="J115:M115"/>
    <mergeCell ref="J116:K116"/>
    <mergeCell ref="L116:M119"/>
    <mergeCell ref="J117:K117"/>
    <mergeCell ref="J118:K118"/>
    <mergeCell ref="J119:K119"/>
    <mergeCell ref="J120:M120"/>
    <mergeCell ref="J121:K121"/>
    <mergeCell ref="L121:M124"/>
    <mergeCell ref="J122:K122"/>
    <mergeCell ref="J123:K123"/>
    <mergeCell ref="J124:K124"/>
    <mergeCell ref="J125:M125"/>
    <mergeCell ref="J126:K126"/>
    <mergeCell ref="L126:M130"/>
    <mergeCell ref="J127:K127"/>
    <mergeCell ref="J128:K128"/>
    <mergeCell ref="J129:K129"/>
    <mergeCell ref="J130:K130"/>
    <mergeCell ref="J131:M131"/>
    <mergeCell ref="J132:K132"/>
    <mergeCell ref="L132:M137"/>
    <mergeCell ref="J108:K108"/>
    <mergeCell ref="J109:K109"/>
    <mergeCell ref="J110:K110"/>
    <mergeCell ref="J111:K111"/>
    <mergeCell ref="J112:K112"/>
    <mergeCell ref="J94:K94"/>
    <mergeCell ref="J95:K95"/>
    <mergeCell ref="J96:K96"/>
    <mergeCell ref="J97:K97"/>
    <mergeCell ref="J98:K98"/>
    <mergeCell ref="J99:K99"/>
    <mergeCell ref="J100:M100"/>
    <mergeCell ref="L101:M105"/>
    <mergeCell ref="J105:K105"/>
    <mergeCell ref="J106:M106"/>
    <mergeCell ref="L107:M113"/>
    <mergeCell ref="J113:K113"/>
    <mergeCell ref="J101:K101"/>
    <mergeCell ref="J102:K102"/>
    <mergeCell ref="J103:K103"/>
    <mergeCell ref="J104:K104"/>
    <mergeCell ref="J107:K107"/>
    <mergeCell ref="B2:D2"/>
    <mergeCell ref="F5:G5"/>
    <mergeCell ref="H5:I5"/>
    <mergeCell ref="J5:K5"/>
    <mergeCell ref="B41:B44"/>
    <mergeCell ref="C41:F41"/>
    <mergeCell ref="C42:D42"/>
    <mergeCell ref="E42:F42"/>
    <mergeCell ref="C43:D43"/>
    <mergeCell ref="E43:F43"/>
    <mergeCell ref="C44:D44"/>
    <mergeCell ref="E44:F44"/>
    <mergeCell ref="J35:M35"/>
    <mergeCell ref="B33:B36"/>
    <mergeCell ref="B37:B40"/>
    <mergeCell ref="C39:D39"/>
    <mergeCell ref="E39:F39"/>
    <mergeCell ref="C40:D40"/>
    <mergeCell ref="E40:F40"/>
    <mergeCell ref="J39:M39"/>
    <mergeCell ref="J30:M30"/>
    <mergeCell ref="J31:M31"/>
    <mergeCell ref="J32:M32"/>
    <mergeCell ref="J33:M33"/>
    <mergeCell ref="L5:M5"/>
    <mergeCell ref="C24:F24"/>
    <mergeCell ref="B22:F22"/>
    <mergeCell ref="I22:M22"/>
    <mergeCell ref="B15:E15"/>
    <mergeCell ref="B16:E16"/>
    <mergeCell ref="B14:E14"/>
    <mergeCell ref="B7:E7"/>
    <mergeCell ref="B8:E8"/>
    <mergeCell ref="B9:E9"/>
    <mergeCell ref="B10:E10"/>
    <mergeCell ref="F7:G7"/>
    <mergeCell ref="F8:G8"/>
    <mergeCell ref="F9:G9"/>
    <mergeCell ref="F10:G10"/>
    <mergeCell ref="B18:M18"/>
    <mergeCell ref="B5:E5"/>
    <mergeCell ref="B20:C20"/>
    <mergeCell ref="I77:I113"/>
    <mergeCell ref="C108:D108"/>
    <mergeCell ref="C111:D111"/>
    <mergeCell ref="C112:D112"/>
    <mergeCell ref="C113:D113"/>
    <mergeCell ref="C114:D114"/>
    <mergeCell ref="C115:D115"/>
    <mergeCell ref="C116:D116"/>
    <mergeCell ref="C98:D98"/>
    <mergeCell ref="E98:F98"/>
    <mergeCell ref="E99:F101"/>
    <mergeCell ref="C102:F102"/>
    <mergeCell ref="C103:D103"/>
    <mergeCell ref="E103:F103"/>
    <mergeCell ref="E105:F105"/>
    <mergeCell ref="C109:F109"/>
    <mergeCell ref="C104:D104"/>
    <mergeCell ref="E104:F104"/>
    <mergeCell ref="E106:F108"/>
    <mergeCell ref="C110:D110"/>
    <mergeCell ref="E110:F110"/>
    <mergeCell ref="E111:F111"/>
    <mergeCell ref="E112:F112"/>
    <mergeCell ref="E113:F113"/>
    <mergeCell ref="J77:M77"/>
    <mergeCell ref="L78:M81"/>
    <mergeCell ref="J81:K81"/>
    <mergeCell ref="J82:M82"/>
    <mergeCell ref="L83:M86"/>
    <mergeCell ref="J86:K86"/>
    <mergeCell ref="J87:M87"/>
    <mergeCell ref="L88:M92"/>
    <mergeCell ref="J92:K92"/>
    <mergeCell ref="J85:K85"/>
    <mergeCell ref="J88:K88"/>
    <mergeCell ref="J89:K89"/>
    <mergeCell ref="J90:K90"/>
    <mergeCell ref="J91:K91"/>
    <mergeCell ref="J83:K83"/>
    <mergeCell ref="J93:M93"/>
    <mergeCell ref="L94:M99"/>
    <mergeCell ref="E92:F94"/>
    <mergeCell ref="C95:F95"/>
    <mergeCell ref="J84:K84"/>
    <mergeCell ref="J56:K56"/>
    <mergeCell ref="B75:B76"/>
    <mergeCell ref="B79:F79"/>
    <mergeCell ref="C81:F81"/>
    <mergeCell ref="C82:F82"/>
    <mergeCell ref="J76:M76"/>
    <mergeCell ref="J78:K78"/>
    <mergeCell ref="J79:K79"/>
    <mergeCell ref="J80:K80"/>
    <mergeCell ref="B71:B72"/>
    <mergeCell ref="C71:F71"/>
    <mergeCell ref="C72:D72"/>
    <mergeCell ref="E72:F72"/>
    <mergeCell ref="B73:B74"/>
    <mergeCell ref="C73:F73"/>
    <mergeCell ref="C74:D74"/>
    <mergeCell ref="E74:F74"/>
    <mergeCell ref="L56:M61"/>
    <mergeCell ref="C85:F85"/>
    <mergeCell ref="P5:Q5"/>
    <mergeCell ref="J7:K7"/>
    <mergeCell ref="L8:M8"/>
    <mergeCell ref="L9:M9"/>
    <mergeCell ref="L10:M10"/>
    <mergeCell ref="C80:D80"/>
    <mergeCell ref="E80:F80"/>
    <mergeCell ref="C68:D68"/>
    <mergeCell ref="C69:F69"/>
    <mergeCell ref="C70:D70"/>
    <mergeCell ref="E70:F70"/>
    <mergeCell ref="C54:D54"/>
    <mergeCell ref="C55:D55"/>
    <mergeCell ref="C77:F77"/>
    <mergeCell ref="E46:F46"/>
    <mergeCell ref="C47:D47"/>
    <mergeCell ref="E47:F47"/>
    <mergeCell ref="C48:D48"/>
    <mergeCell ref="C36:D36"/>
    <mergeCell ref="C45:F45"/>
    <mergeCell ref="C46:D46"/>
    <mergeCell ref="C34:D34"/>
    <mergeCell ref="E34:F34"/>
    <mergeCell ref="C35:D35"/>
    <mergeCell ref="P7:Q7"/>
    <mergeCell ref="P8:Q8"/>
    <mergeCell ref="P9:Q9"/>
    <mergeCell ref="P10:Q10"/>
    <mergeCell ref="L12:M12"/>
    <mergeCell ref="P12:Q12"/>
    <mergeCell ref="H7:I7"/>
    <mergeCell ref="H8:I8"/>
    <mergeCell ref="H9:I9"/>
    <mergeCell ref="H10:I10"/>
    <mergeCell ref="J12:K12"/>
    <mergeCell ref="J8:K8"/>
    <mergeCell ref="J9:K9"/>
    <mergeCell ref="J10:K10"/>
    <mergeCell ref="L7:M7"/>
    <mergeCell ref="H12:I12"/>
    <mergeCell ref="E48:F48"/>
    <mergeCell ref="C25:F25"/>
    <mergeCell ref="J26:M26"/>
    <mergeCell ref="J27:M27"/>
    <mergeCell ref="J28:M28"/>
    <mergeCell ref="J29:M29"/>
    <mergeCell ref="C23:D23"/>
    <mergeCell ref="E23:F23"/>
    <mergeCell ref="C27:F27"/>
    <mergeCell ref="C28:F28"/>
    <mergeCell ref="C32:D32"/>
    <mergeCell ref="E36:F36"/>
    <mergeCell ref="E32:F32"/>
    <mergeCell ref="J23:K23"/>
    <mergeCell ref="J24:M24"/>
    <mergeCell ref="E35:F35"/>
    <mergeCell ref="J38:K38"/>
    <mergeCell ref="L38:M38"/>
    <mergeCell ref="C33:F33"/>
    <mergeCell ref="J42:K42"/>
    <mergeCell ref="J43:K43"/>
    <mergeCell ref="C37:F37"/>
    <mergeCell ref="C38:D38"/>
    <mergeCell ref="E38:F38"/>
    <mergeCell ref="C58:D58"/>
    <mergeCell ref="E58:F58"/>
    <mergeCell ref="B59:B61"/>
    <mergeCell ref="C59:F59"/>
    <mergeCell ref="C60:D60"/>
    <mergeCell ref="E60:F60"/>
    <mergeCell ref="C61:D61"/>
    <mergeCell ref="E61:F61"/>
    <mergeCell ref="B56:B58"/>
    <mergeCell ref="C56:F56"/>
    <mergeCell ref="C57:D57"/>
    <mergeCell ref="B45:B48"/>
    <mergeCell ref="J25:M25"/>
    <mergeCell ref="E57:F57"/>
    <mergeCell ref="E52:F52"/>
    <mergeCell ref="E54:F54"/>
    <mergeCell ref="E55:F55"/>
    <mergeCell ref="N5:O5"/>
    <mergeCell ref="N7:O7"/>
    <mergeCell ref="N8:O8"/>
    <mergeCell ref="N9:O9"/>
    <mergeCell ref="N10:O10"/>
    <mergeCell ref="N12:O12"/>
    <mergeCell ref="J34:M34"/>
    <mergeCell ref="I37:M37"/>
    <mergeCell ref="J40:K40"/>
    <mergeCell ref="B13:Q13"/>
    <mergeCell ref="C26:F26"/>
    <mergeCell ref="C29:F29"/>
    <mergeCell ref="B31:F31"/>
    <mergeCell ref="L23:M23"/>
    <mergeCell ref="B12:E12"/>
    <mergeCell ref="F12:G12"/>
    <mergeCell ref="L50:M54"/>
    <mergeCell ref="J41:K41"/>
    <mergeCell ref="C49:F49"/>
    <mergeCell ref="B51:F51"/>
    <mergeCell ref="C52:D52"/>
    <mergeCell ref="J58:K58"/>
    <mergeCell ref="J59:K59"/>
    <mergeCell ref="J60:K60"/>
    <mergeCell ref="J61:K61"/>
    <mergeCell ref="C84:F84"/>
    <mergeCell ref="C83:F83"/>
    <mergeCell ref="E76:F76"/>
    <mergeCell ref="C76:D76"/>
    <mergeCell ref="C65:F65"/>
    <mergeCell ref="B67:F67"/>
    <mergeCell ref="E68:F68"/>
    <mergeCell ref="C75:F75"/>
    <mergeCell ref="B69:B70"/>
    <mergeCell ref="C53:F53"/>
    <mergeCell ref="C62:F62"/>
    <mergeCell ref="C63:D63"/>
    <mergeCell ref="E63:F63"/>
    <mergeCell ref="C64:D64"/>
    <mergeCell ref="E64:F64"/>
    <mergeCell ref="B53:B55"/>
    <mergeCell ref="B62:B64"/>
    <mergeCell ref="J51:K51"/>
    <mergeCell ref="J52:K52"/>
    <mergeCell ref="J53:K53"/>
    <mergeCell ref="J45:K45"/>
    <mergeCell ref="L45:M48"/>
    <mergeCell ref="J46:K46"/>
    <mergeCell ref="J47:K47"/>
    <mergeCell ref="J48:K48"/>
    <mergeCell ref="J49:M49"/>
    <mergeCell ref="J50:K50"/>
    <mergeCell ref="G192:G197"/>
    <mergeCell ref="G111:G116"/>
    <mergeCell ref="J54:K54"/>
    <mergeCell ref="L69:M75"/>
    <mergeCell ref="I39:I75"/>
    <mergeCell ref="J69:K69"/>
    <mergeCell ref="J70:K70"/>
    <mergeCell ref="J71:K71"/>
    <mergeCell ref="J72:K72"/>
    <mergeCell ref="J73:K73"/>
    <mergeCell ref="J74:K74"/>
    <mergeCell ref="J75:K75"/>
    <mergeCell ref="J62:M62"/>
    <mergeCell ref="L63:M67"/>
    <mergeCell ref="J63:K63"/>
    <mergeCell ref="J64:K64"/>
    <mergeCell ref="J65:K65"/>
    <mergeCell ref="J66:K66"/>
    <mergeCell ref="J67:K67"/>
    <mergeCell ref="J68:M68"/>
    <mergeCell ref="J55:M55"/>
    <mergeCell ref="J57:K57"/>
    <mergeCell ref="L40:M43"/>
    <mergeCell ref="J44:M44"/>
    <mergeCell ref="G138:G143"/>
    <mergeCell ref="G165:G170"/>
    <mergeCell ref="C153:D153"/>
    <mergeCell ref="E153:F155"/>
    <mergeCell ref="C154:D154"/>
    <mergeCell ref="C155:D155"/>
    <mergeCell ref="C156:F156"/>
    <mergeCell ref="C157:D157"/>
    <mergeCell ref="E157:F157"/>
    <mergeCell ref="C159:D159"/>
    <mergeCell ref="E159:F159"/>
    <mergeCell ref="C158:D158"/>
    <mergeCell ref="E158:F158"/>
    <mergeCell ref="C160:D160"/>
    <mergeCell ref="E160:F162"/>
    <mergeCell ref="C161:D161"/>
    <mergeCell ref="C162:D162"/>
    <mergeCell ref="C144:F144"/>
    <mergeCell ref="C145:F145"/>
    <mergeCell ref="C146:D146"/>
    <mergeCell ref="E146:F148"/>
    <mergeCell ref="C147:D147"/>
    <mergeCell ref="C148:D148"/>
    <mergeCell ref="C149:F149"/>
  </mergeCells>
  <hyperlinks>
    <hyperlink ref="B3" location="Content!A1" display="Content (Inhaltsverzeichnis)" xr:uid="{00000000-0004-0000-0D00-000000000000}"/>
  </hyperlinks>
  <pageMargins left="0.7" right="0.7" top="0.78740157499999996" bottom="0.78740157499999996"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9.85546875" style="64" customWidth="1"/>
    <col min="8" max="16384" width="9" style="64"/>
  </cols>
  <sheetData>
    <row r="1" spans="2:13" ht="9" customHeight="1" x14ac:dyDescent="0.2"/>
    <row r="2" spans="2:13" ht="48" customHeight="1" x14ac:dyDescent="0.25">
      <c r="B2" s="1171" t="s">
        <v>1222</v>
      </c>
      <c r="C2" s="1171"/>
      <c r="D2" s="1171"/>
      <c r="E2" s="61"/>
      <c r="F2" s="6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42.75" customHeight="1" x14ac:dyDescent="0.2">
      <c r="B8" s="501" t="s">
        <v>1416</v>
      </c>
      <c r="C8" s="2340" t="s">
        <v>1687</v>
      </c>
      <c r="D8" s="2341"/>
      <c r="E8" s="503" t="s">
        <v>1416</v>
      </c>
      <c r="F8" s="2342"/>
      <c r="G8" s="2343"/>
      <c r="H8" s="172"/>
      <c r="I8" s="173"/>
      <c r="J8" s="171"/>
      <c r="K8" s="171"/>
      <c r="L8" s="171"/>
      <c r="M8" s="171"/>
    </row>
    <row r="9" spans="2:13" ht="45" customHeight="1" x14ac:dyDescent="0.2">
      <c r="B9" s="502" t="s">
        <v>1871</v>
      </c>
      <c r="C9" s="2344" t="s">
        <v>9</v>
      </c>
      <c r="D9" s="2345"/>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1715</v>
      </c>
      <c r="C13" s="2334"/>
      <c r="D13" s="2334"/>
      <c r="E13" s="2334"/>
      <c r="F13" s="2334"/>
      <c r="G13" s="2335"/>
      <c r="H13" s="179"/>
    </row>
    <row r="14" spans="2:13" x14ac:dyDescent="0.2">
      <c r="B14" s="627"/>
      <c r="C14" s="627"/>
      <c r="D14" s="627"/>
      <c r="E14" s="627"/>
      <c r="F14" s="627"/>
      <c r="G14" s="627"/>
      <c r="H14" s="7"/>
    </row>
    <row r="15" spans="2:13" ht="24.95" customHeight="1" x14ac:dyDescent="0.2">
      <c r="B15" s="2336" t="s">
        <v>1716</v>
      </c>
      <c r="C15" s="2337"/>
      <c r="D15" s="2337"/>
      <c r="E15" s="2338"/>
      <c r="F15" s="2339" t="s">
        <v>1710</v>
      </c>
      <c r="G15" s="1830"/>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350" t="s">
        <v>1206</v>
      </c>
      <c r="C19" s="2350"/>
      <c r="D19" s="2350"/>
      <c r="E19" s="2350"/>
    </row>
    <row r="21" spans="2:9" ht="28.5" customHeight="1" thickBot="1" x14ac:dyDescent="0.25">
      <c r="B21" s="2351" t="s">
        <v>1209</v>
      </c>
      <c r="C21" s="2351"/>
    </row>
    <row r="22" spans="2:9" ht="36.75" customHeight="1" thickBot="1" x14ac:dyDescent="0.25">
      <c r="B22" s="2347" t="s">
        <v>1210</v>
      </c>
      <c r="C22" s="2348"/>
      <c r="D22" s="2348"/>
      <c r="E22" s="2348"/>
      <c r="F22" s="2348"/>
      <c r="G22" s="2349"/>
    </row>
    <row r="26" spans="2:9" x14ac:dyDescent="0.2">
      <c r="B26" s="182" t="s">
        <v>1208</v>
      </c>
    </row>
    <row r="27" spans="2:9" ht="42" customHeight="1" x14ac:dyDescent="0.25">
      <c r="B27" s="2328"/>
      <c r="C27" s="2329"/>
      <c r="D27" s="2330"/>
      <c r="E27" s="2331"/>
      <c r="F27" s="2331"/>
      <c r="G27" s="2332"/>
      <c r="H27" s="183"/>
      <c r="I27"/>
    </row>
  </sheetData>
  <sheetProtection algorithmName="SHA-512" hashValue="Q9ZrGKjCKvZz/ASH0UhBiQajX2kLfNBMtXL+deNL8pqk5Oc0wy0O1hLQ2jFR1CPPQ8lnT2g8ksYtLmj+2yZloA==" saltValue="BExTlSsOSbUki4vL0AcR9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6.7109375" style="64" customWidth="1"/>
    <col min="6" max="6" width="23.28515625" style="64" customWidth="1"/>
    <col min="7" max="7" width="19.7109375" style="64" customWidth="1"/>
    <col min="8" max="16384" width="9" style="64"/>
  </cols>
  <sheetData>
    <row r="1" spans="2:13" ht="9" customHeight="1" x14ac:dyDescent="0.2"/>
    <row r="2" spans="2:13" s="7" customFormat="1" ht="45.75" customHeight="1" x14ac:dyDescent="0.2">
      <c r="B2" s="1171" t="s">
        <v>1936</v>
      </c>
      <c r="C2" s="1171"/>
      <c r="D2" s="1171"/>
      <c r="E2" s="1171"/>
      <c r="F2" s="1171"/>
      <c r="G2" s="405"/>
      <c r="H2" s="406"/>
      <c r="I2" s="407"/>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77.25" customHeight="1" x14ac:dyDescent="0.2">
      <c r="B8" s="501" t="s">
        <v>1416</v>
      </c>
      <c r="C8" s="2340" t="s">
        <v>1868</v>
      </c>
      <c r="D8" s="2341"/>
      <c r="E8" s="503" t="s">
        <v>1416</v>
      </c>
      <c r="F8" s="2342"/>
      <c r="G8" s="2343"/>
      <c r="H8" s="172"/>
      <c r="I8" s="173"/>
      <c r="J8" s="171"/>
      <c r="K8" s="171"/>
      <c r="L8" s="171"/>
      <c r="M8" s="171"/>
    </row>
    <row r="9" spans="2:13" ht="45" customHeight="1" x14ac:dyDescent="0.2">
      <c r="B9" s="502" t="s">
        <v>1871</v>
      </c>
      <c r="C9" s="2353"/>
      <c r="D9" s="2345"/>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ht="24.95" customHeight="1" x14ac:dyDescent="0.2">
      <c r="B15" s="2333" t="s">
        <v>1935</v>
      </c>
      <c r="C15" s="2334"/>
      <c r="D15" s="2335"/>
      <c r="E15" s="623" t="s">
        <v>1711</v>
      </c>
      <c r="F15" s="620"/>
      <c r="G15" s="620"/>
      <c r="H15" s="7"/>
    </row>
    <row r="16" spans="2:13" ht="24.95" customHeight="1" x14ac:dyDescent="0.2">
      <c r="B16" s="626" t="s">
        <v>1712</v>
      </c>
      <c r="C16" s="610" t="s">
        <v>1713</v>
      </c>
      <c r="D16" s="610" t="s">
        <v>1714</v>
      </c>
      <c r="E16" s="625"/>
      <c r="F16" s="620"/>
      <c r="G16" s="620"/>
      <c r="H16" s="7"/>
    </row>
    <row r="17" spans="2:8" x14ac:dyDescent="0.2">
      <c r="B17" s="7"/>
      <c r="C17" s="7"/>
      <c r="D17" s="116"/>
      <c r="E17" s="7"/>
      <c r="F17" s="7"/>
      <c r="G17" s="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50" t="s">
        <v>1206</v>
      </c>
      <c r="C22" s="2350"/>
      <c r="D22" s="2350"/>
      <c r="E22" s="2350"/>
    </row>
    <row r="24" spans="2:8" ht="28.5" customHeight="1" thickBot="1" x14ac:dyDescent="0.25">
      <c r="B24" s="2351" t="s">
        <v>1209</v>
      </c>
      <c r="C24" s="2351"/>
    </row>
    <row r="25" spans="2:8" s="300" customFormat="1" ht="34.5" customHeight="1" thickBot="1" x14ac:dyDescent="0.3">
      <c r="B25" s="2347" t="s">
        <v>1211</v>
      </c>
      <c r="C25" s="2348"/>
      <c r="D25" s="2348"/>
      <c r="E25" s="2348"/>
      <c r="F25" s="2349"/>
    </row>
    <row r="29" spans="2:8" x14ac:dyDescent="0.2">
      <c r="B29" s="182" t="s">
        <v>1207</v>
      </c>
    </row>
    <row r="30" spans="2:8" ht="42" customHeight="1" x14ac:dyDescent="0.25">
      <c r="B30" s="2328"/>
      <c r="C30" s="2329"/>
      <c r="D30" s="2330"/>
      <c r="E30" s="2331"/>
      <c r="F30" s="2332"/>
      <c r="G30" s="183"/>
      <c r="H30"/>
    </row>
  </sheetData>
  <sheetProtection password="CA09"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4.140625" style="64" customWidth="1"/>
    <col min="7" max="7" width="18.7109375" style="64" customWidth="1"/>
    <col min="8" max="16384" width="9" style="64"/>
  </cols>
  <sheetData>
    <row r="1" spans="2:13" ht="9" customHeight="1" x14ac:dyDescent="0.2"/>
    <row r="2" spans="2:13" ht="48.75" customHeight="1" x14ac:dyDescent="0.25">
      <c r="B2" s="1171" t="s">
        <v>1937</v>
      </c>
      <c r="C2" s="1171"/>
      <c r="D2" s="1171"/>
      <c r="E2" s="1171"/>
      <c r="F2" s="1171"/>
      <c r="G2" s="117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76.5" customHeight="1" x14ac:dyDescent="0.2">
      <c r="B8" s="501" t="s">
        <v>1416</v>
      </c>
      <c r="C8" s="2340" t="s">
        <v>1866</v>
      </c>
      <c r="D8" s="2341"/>
      <c r="E8" s="503" t="s">
        <v>1416</v>
      </c>
      <c r="F8" s="2342"/>
      <c r="G8" s="2343"/>
      <c r="H8" s="172"/>
      <c r="I8" s="173"/>
      <c r="J8" s="171"/>
      <c r="K8" s="171"/>
      <c r="L8" s="171"/>
      <c r="M8" s="171"/>
    </row>
    <row r="9" spans="2:13" ht="45" customHeight="1" x14ac:dyDescent="0.2">
      <c r="B9" s="502" t="s">
        <v>1871</v>
      </c>
      <c r="C9" s="2353"/>
      <c r="D9" s="2345"/>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ht="24.95" customHeight="1" x14ac:dyDescent="0.2">
      <c r="B15" s="2333" t="s">
        <v>1935</v>
      </c>
      <c r="C15" s="2334"/>
      <c r="D15" s="2335"/>
      <c r="E15" s="623" t="s">
        <v>1711</v>
      </c>
      <c r="F15" s="620"/>
      <c r="G15" s="620"/>
      <c r="H15" s="7"/>
    </row>
    <row r="16" spans="2:13" ht="24" x14ac:dyDescent="0.2">
      <c r="B16" s="610" t="s">
        <v>1712</v>
      </c>
      <c r="C16" s="624" t="s">
        <v>1713</v>
      </c>
      <c r="D16" s="610" t="s">
        <v>1714</v>
      </c>
      <c r="E16" s="625"/>
      <c r="F16" s="620"/>
      <c r="G16" s="620"/>
      <c r="H16" s="7"/>
    </row>
    <row r="17" spans="2:9" x14ac:dyDescent="0.2">
      <c r="B17" s="7"/>
      <c r="C17" s="7"/>
      <c r="D17" s="116"/>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350" t="s">
        <v>1206</v>
      </c>
      <c r="C21" s="2350"/>
      <c r="D21" s="2350"/>
      <c r="E21" s="2350"/>
    </row>
    <row r="22" spans="2:9" ht="7.5" customHeight="1" x14ac:dyDescent="0.2"/>
    <row r="23" spans="2:9" ht="28.5" customHeight="1" thickBot="1" x14ac:dyDescent="0.25">
      <c r="B23" s="2351" t="s">
        <v>1209</v>
      </c>
      <c r="C23" s="2351"/>
    </row>
    <row r="24" spans="2:9" s="300" customFormat="1" ht="31.5" customHeight="1" thickBot="1" x14ac:dyDescent="0.3">
      <c r="B24" s="2347" t="s">
        <v>1212</v>
      </c>
      <c r="C24" s="2348"/>
      <c r="D24" s="2348"/>
      <c r="E24" s="2348"/>
      <c r="F24" s="2349"/>
    </row>
    <row r="28" spans="2:9" x14ac:dyDescent="0.2">
      <c r="B28" s="182" t="s">
        <v>1208</v>
      </c>
    </row>
    <row r="29" spans="2:9" ht="42" customHeight="1" x14ac:dyDescent="0.25">
      <c r="B29" s="2328"/>
      <c r="C29" s="2329"/>
      <c r="D29" s="2330"/>
      <c r="E29" s="2331"/>
      <c r="F29" s="2331"/>
      <c r="G29" s="2332"/>
      <c r="H29" s="183"/>
      <c r="I29"/>
    </row>
  </sheetData>
  <sheetProtection password="CA09"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3.85546875" style="64" customWidth="1"/>
    <col min="7" max="7" width="19.85546875" style="64" customWidth="1"/>
    <col min="8" max="16384" width="9" style="64"/>
  </cols>
  <sheetData>
    <row r="1" spans="2:13" ht="9" customHeight="1" x14ac:dyDescent="0.2"/>
    <row r="2" spans="2:13" ht="48" customHeight="1" x14ac:dyDescent="0.25">
      <c r="B2" s="1171" t="s">
        <v>1938</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75.75" customHeight="1" x14ac:dyDescent="0.2">
      <c r="B8" s="501" t="s">
        <v>1416</v>
      </c>
      <c r="C8" s="2340" t="s">
        <v>1867</v>
      </c>
      <c r="D8" s="2341"/>
      <c r="E8" s="503" t="s">
        <v>1416</v>
      </c>
      <c r="F8" s="2342"/>
      <c r="G8" s="2343"/>
      <c r="H8" s="172"/>
      <c r="I8" s="173"/>
      <c r="J8" s="171"/>
      <c r="K8" s="171"/>
      <c r="L8" s="171"/>
      <c r="M8" s="171"/>
    </row>
    <row r="9" spans="2:13" ht="45" customHeight="1" x14ac:dyDescent="0.2">
      <c r="B9" s="502" t="s">
        <v>1871</v>
      </c>
      <c r="C9" s="2353"/>
      <c r="D9" s="2345"/>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ht="24.95" customHeight="1" x14ac:dyDescent="0.2">
      <c r="B15" s="2333" t="s">
        <v>1935</v>
      </c>
      <c r="C15" s="2334"/>
      <c r="D15" s="2335"/>
      <c r="E15" s="623" t="s">
        <v>1711</v>
      </c>
      <c r="F15" s="620"/>
      <c r="G15" s="620"/>
      <c r="H15" s="7"/>
    </row>
    <row r="16" spans="2:13" ht="24" x14ac:dyDescent="0.2">
      <c r="B16" s="610" t="s">
        <v>1712</v>
      </c>
      <c r="C16" s="610" t="s">
        <v>1713</v>
      </c>
      <c r="D16" s="624" t="s">
        <v>1714</v>
      </c>
      <c r="E16" s="625"/>
      <c r="F16" s="620"/>
      <c r="G16" s="620"/>
      <c r="H16" s="7"/>
    </row>
    <row r="17" spans="2:9" x14ac:dyDescent="0.2">
      <c r="B17" s="7"/>
      <c r="C17" s="7"/>
      <c r="D17" s="116"/>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350" t="s">
        <v>1206</v>
      </c>
      <c r="C21" s="2350"/>
      <c r="D21" s="2350"/>
      <c r="E21" s="2350"/>
    </row>
    <row r="22" spans="2:9" ht="7.5" customHeight="1" x14ac:dyDescent="0.2"/>
    <row r="23" spans="2:9" ht="28.5" customHeight="1" thickBot="1" x14ac:dyDescent="0.25">
      <c r="B23" s="2351" t="s">
        <v>1209</v>
      </c>
      <c r="C23" s="2351"/>
    </row>
    <row r="24" spans="2:9" s="300" customFormat="1" ht="32.25" customHeight="1" thickBot="1" x14ac:dyDescent="0.3">
      <c r="B24" s="2347" t="s">
        <v>1213</v>
      </c>
      <c r="C24" s="2348"/>
      <c r="D24" s="2348"/>
      <c r="E24" s="2348"/>
      <c r="F24" s="2349"/>
    </row>
    <row r="28" spans="2:9" x14ac:dyDescent="0.2">
      <c r="B28" s="182" t="s">
        <v>1208</v>
      </c>
    </row>
    <row r="29" spans="2:9" ht="42" customHeight="1" x14ac:dyDescent="0.25">
      <c r="B29" s="2328"/>
      <c r="C29" s="2329"/>
      <c r="D29" s="2330"/>
      <c r="E29" s="2331"/>
      <c r="F29" s="2331"/>
      <c r="G29" s="2332"/>
      <c r="H29" s="183"/>
      <c r="I29"/>
    </row>
  </sheetData>
  <sheetProtection password="CA09" sheet="1" objects="1" scenarios="1"/>
  <mergeCells count="15">
    <mergeCell ref="B24:F24"/>
    <mergeCell ref="B29:C29"/>
    <mergeCell ref="D29:G29"/>
    <mergeCell ref="B2:F2"/>
    <mergeCell ref="C8:D8"/>
    <mergeCell ref="F8:G8"/>
    <mergeCell ref="C9:D9"/>
    <mergeCell ref="F9:G9"/>
    <mergeCell ref="B13:G13"/>
    <mergeCell ref="B14:E14"/>
    <mergeCell ref="F14:G14"/>
    <mergeCell ref="B15:D15"/>
    <mergeCell ref="B21:E21"/>
    <mergeCell ref="B23:C23"/>
    <mergeCell ref="B6:C6"/>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4" customWidth="1"/>
    <col min="2" max="2" width="16.85546875" style="64" customWidth="1"/>
    <col min="3" max="3" width="28.7109375" style="64" customWidth="1"/>
    <col min="4" max="4" width="18.42578125" style="64" customWidth="1"/>
    <col min="5" max="5" width="13" style="64" customWidth="1"/>
    <col min="6" max="6" width="23.7109375" style="64" customWidth="1"/>
    <col min="7" max="7" width="18.7109375" style="64" customWidth="1"/>
    <col min="8" max="16384" width="9" style="64"/>
  </cols>
  <sheetData>
    <row r="1" spans="2:13" ht="9" customHeight="1" x14ac:dyDescent="0.2"/>
    <row r="2" spans="2:13" ht="66" customHeight="1" x14ac:dyDescent="0.25">
      <c r="B2" s="1171" t="s">
        <v>1873</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74.25" customHeight="1" x14ac:dyDescent="0.2">
      <c r="B8" s="501" t="s">
        <v>1416</v>
      </c>
      <c r="C8" s="2340" t="s">
        <v>1874</v>
      </c>
      <c r="D8" s="2341"/>
      <c r="E8" s="503" t="s">
        <v>1416</v>
      </c>
      <c r="F8" s="2367"/>
      <c r="G8" s="2368"/>
      <c r="H8" s="172"/>
      <c r="I8" s="173"/>
      <c r="J8" s="171"/>
      <c r="K8" s="171"/>
      <c r="L8" s="171"/>
      <c r="M8" s="171"/>
    </row>
    <row r="9" spans="2:13" ht="102" customHeight="1" x14ac:dyDescent="0.2">
      <c r="B9" s="502" t="s">
        <v>1871</v>
      </c>
      <c r="C9" s="2340" t="s">
        <v>1869</v>
      </c>
      <c r="D9" s="2341"/>
      <c r="E9" s="504" t="s">
        <v>1871</v>
      </c>
      <c r="F9" s="2369"/>
      <c r="G9" s="2370"/>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customHeight="1"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x14ac:dyDescent="0.2">
      <c r="B15" s="45"/>
      <c r="C15" s="45"/>
      <c r="D15" s="621"/>
      <c r="E15" s="45"/>
      <c r="F15" s="45"/>
      <c r="G15" s="45"/>
      <c r="H15" s="7"/>
    </row>
    <row r="16" spans="2:13" ht="24.95" customHeight="1" x14ac:dyDescent="0.2">
      <c r="B16" s="2371" t="s">
        <v>1939</v>
      </c>
      <c r="C16" s="2372"/>
      <c r="D16" s="622"/>
      <c r="E16" s="45"/>
      <c r="F16" s="45"/>
      <c r="G16" s="45"/>
      <c r="H16" s="7"/>
    </row>
    <row r="17" spans="2:8" ht="24.95" customHeight="1" x14ac:dyDescent="0.2">
      <c r="B17" s="2356" t="s">
        <v>1940</v>
      </c>
      <c r="C17" s="2357"/>
      <c r="D17" s="2357"/>
      <c r="E17" s="2357"/>
      <c r="F17" s="45"/>
      <c r="G17" s="45"/>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50" t="s">
        <v>1206</v>
      </c>
      <c r="C21" s="2350"/>
      <c r="D21" s="2350"/>
      <c r="E21" s="2350"/>
    </row>
    <row r="22" spans="2:8" ht="7.5" customHeight="1" x14ac:dyDescent="0.2"/>
    <row r="23" spans="2:8" ht="28.5" customHeight="1" x14ac:dyDescent="0.2">
      <c r="B23" s="2351" t="s">
        <v>1893</v>
      </c>
      <c r="C23" s="2351"/>
    </row>
    <row r="24" spans="2:8" ht="24.95" customHeight="1" thickBot="1" x14ac:dyDescent="0.25">
      <c r="B24" s="403" t="s">
        <v>1699</v>
      </c>
      <c r="C24" s="2373" t="s">
        <v>1700</v>
      </c>
      <c r="D24" s="2374"/>
      <c r="E24" s="2375" t="s">
        <v>1701</v>
      </c>
      <c r="F24" s="2376"/>
    </row>
    <row r="25" spans="2:8" ht="33" customHeight="1" thickBot="1" x14ac:dyDescent="0.25">
      <c r="B25" s="2361" t="s">
        <v>1702</v>
      </c>
      <c r="C25" s="2362"/>
      <c r="D25" s="2362"/>
      <c r="E25" s="2362"/>
      <c r="F25" s="2363"/>
    </row>
    <row r="26" spans="2:8" ht="73.5" customHeight="1" x14ac:dyDescent="0.2">
      <c r="B26" s="820" t="s">
        <v>714</v>
      </c>
      <c r="C26" s="2358" t="s">
        <v>636</v>
      </c>
      <c r="D26" s="2358"/>
      <c r="E26" s="2359" t="s">
        <v>609</v>
      </c>
      <c r="F26" s="2359"/>
    </row>
    <row r="27" spans="2:8" ht="50.25" customHeight="1" x14ac:dyDescent="0.2">
      <c r="B27" s="32" t="s">
        <v>722</v>
      </c>
      <c r="C27" s="1399" t="s">
        <v>31</v>
      </c>
      <c r="D27" s="1285"/>
      <c r="E27" s="1399" t="s">
        <v>2833</v>
      </c>
      <c r="F27" s="1285"/>
    </row>
    <row r="28" spans="2:8" ht="17.25" customHeight="1" x14ac:dyDescent="0.2">
      <c r="B28" s="32"/>
      <c r="C28" s="2364" t="s">
        <v>2757</v>
      </c>
      <c r="D28" s="2365"/>
      <c r="E28" s="2365"/>
      <c r="F28" s="2366"/>
    </row>
    <row r="29" spans="2:8" ht="52.5" customHeight="1" x14ac:dyDescent="0.2">
      <c r="B29" s="32" t="s">
        <v>739</v>
      </c>
      <c r="C29" s="1399" t="s">
        <v>31</v>
      </c>
      <c r="D29" s="1285"/>
      <c r="E29" s="1399" t="s">
        <v>2052</v>
      </c>
      <c r="F29" s="1285"/>
    </row>
    <row r="32" spans="2:8" ht="28.5" customHeight="1" x14ac:dyDescent="0.2">
      <c r="B32" s="2351" t="s">
        <v>1209</v>
      </c>
      <c r="C32" s="2351"/>
    </row>
    <row r="33" spans="2:8" ht="36.75" customHeight="1" x14ac:dyDescent="0.2">
      <c r="B33" s="32" t="s">
        <v>728</v>
      </c>
      <c r="C33" s="2354" t="s">
        <v>8</v>
      </c>
      <c r="D33" s="2354"/>
      <c r="E33" s="2355" t="s">
        <v>8</v>
      </c>
      <c r="F33" s="2355"/>
    </row>
    <row r="34" spans="2:8" ht="36.75" customHeight="1" x14ac:dyDescent="0.2">
      <c r="B34" s="32" t="s">
        <v>729</v>
      </c>
      <c r="C34" s="2360" t="s">
        <v>607</v>
      </c>
      <c r="D34" s="2360"/>
      <c r="E34" s="2355" t="s">
        <v>608</v>
      </c>
      <c r="F34" s="2355"/>
    </row>
    <row r="38" spans="2:8" x14ac:dyDescent="0.2">
      <c r="B38" s="182" t="s">
        <v>1208</v>
      </c>
    </row>
    <row r="39" spans="2:8" ht="42" customHeight="1" x14ac:dyDescent="0.25">
      <c r="B39" s="2328"/>
      <c r="C39" s="2329"/>
      <c r="D39" s="2330"/>
      <c r="E39" s="2331"/>
      <c r="F39" s="2332"/>
      <c r="G39" s="183"/>
      <c r="H39"/>
    </row>
  </sheetData>
  <sheetProtection password="CA09"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5.85546875" style="64" customWidth="1"/>
    <col min="4" max="4" width="18.42578125" style="64" customWidth="1"/>
    <col min="5" max="5" width="13" style="64" customWidth="1"/>
    <col min="6" max="6" width="22.7109375" style="64" customWidth="1"/>
    <col min="7" max="7" width="20.28515625" style="64" customWidth="1"/>
    <col min="8" max="16384" width="9" style="64"/>
  </cols>
  <sheetData>
    <row r="1" spans="2:13" ht="9" customHeight="1" x14ac:dyDescent="0.2"/>
    <row r="2" spans="2:13" ht="63.75" customHeight="1" x14ac:dyDescent="0.25">
      <c r="B2" s="1171" t="s">
        <v>1872</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72.75" customHeight="1" x14ac:dyDescent="0.2">
      <c r="B8" s="501" t="s">
        <v>1416</v>
      </c>
      <c r="C8" s="2340" t="s">
        <v>1870</v>
      </c>
      <c r="D8" s="2341"/>
      <c r="E8" s="503" t="s">
        <v>1416</v>
      </c>
      <c r="F8" s="2378"/>
      <c r="G8" s="2379"/>
      <c r="H8" s="172"/>
      <c r="I8" s="173"/>
      <c r="J8" s="171"/>
      <c r="K8" s="171"/>
      <c r="L8" s="171"/>
      <c r="M8" s="171"/>
    </row>
    <row r="9" spans="2:13" ht="102" customHeight="1" x14ac:dyDescent="0.2">
      <c r="B9" s="502" t="s">
        <v>1871</v>
      </c>
      <c r="C9" s="2340" t="s">
        <v>1869</v>
      </c>
      <c r="D9" s="2341"/>
      <c r="E9" s="504" t="s">
        <v>1871</v>
      </c>
      <c r="F9" s="2369"/>
      <c r="G9" s="2370"/>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x14ac:dyDescent="0.2">
      <c r="B15" s="45"/>
      <c r="C15" s="45"/>
      <c r="D15" s="621"/>
      <c r="E15" s="45"/>
      <c r="F15" s="45"/>
      <c r="G15" s="45"/>
      <c r="H15" s="7"/>
    </row>
    <row r="16" spans="2:13" ht="24.95" customHeight="1" x14ac:dyDescent="0.2">
      <c r="B16" s="2371" t="s">
        <v>1941</v>
      </c>
      <c r="C16" s="2372"/>
      <c r="D16" s="622"/>
      <c r="E16" s="45"/>
      <c r="F16" s="45"/>
      <c r="G16" s="45"/>
      <c r="H16" s="7"/>
    </row>
    <row r="17" spans="2:8" ht="24.95" customHeight="1" x14ac:dyDescent="0.2">
      <c r="B17" s="2356" t="s">
        <v>1879</v>
      </c>
      <c r="C17" s="2357"/>
      <c r="D17" s="2357"/>
      <c r="E17" s="2357"/>
      <c r="F17" s="45"/>
      <c r="G17" s="45"/>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50" t="s">
        <v>1206</v>
      </c>
      <c r="C22" s="2350"/>
      <c r="D22" s="2350"/>
      <c r="E22" s="2350"/>
    </row>
    <row r="23" spans="2:8" ht="7.5" customHeight="1" x14ac:dyDescent="0.2"/>
    <row r="24" spans="2:8" ht="28.5" customHeight="1" x14ac:dyDescent="0.2">
      <c r="B24" s="2351" t="s">
        <v>1893</v>
      </c>
      <c r="C24" s="2351"/>
    </row>
    <row r="25" spans="2:8" ht="24.95" customHeight="1" thickBot="1" x14ac:dyDescent="0.25">
      <c r="B25" s="403" t="s">
        <v>1699</v>
      </c>
      <c r="C25" s="2373" t="s">
        <v>1700</v>
      </c>
      <c r="D25" s="2374"/>
      <c r="E25" s="2375" t="s">
        <v>1701</v>
      </c>
      <c r="F25" s="2376"/>
    </row>
    <row r="26" spans="2:8" ht="33" customHeight="1" thickBot="1" x14ac:dyDescent="0.25">
      <c r="B26" s="2361" t="s">
        <v>1702</v>
      </c>
      <c r="C26" s="2362"/>
      <c r="D26" s="2362"/>
      <c r="E26" s="2362"/>
      <c r="F26" s="2363"/>
    </row>
    <row r="27" spans="2:8" ht="47.25" customHeight="1" x14ac:dyDescent="0.2">
      <c r="B27" s="32" t="s">
        <v>714</v>
      </c>
      <c r="C27" s="2360" t="s">
        <v>636</v>
      </c>
      <c r="D27" s="2360"/>
      <c r="E27" s="2377" t="s">
        <v>637</v>
      </c>
      <c r="F27" s="2377"/>
    </row>
    <row r="28" spans="2:8" ht="50.25" customHeight="1" x14ac:dyDescent="0.2">
      <c r="B28" s="32" t="s">
        <v>722</v>
      </c>
      <c r="C28" s="1399" t="s">
        <v>31</v>
      </c>
      <c r="D28" s="1285"/>
      <c r="E28" s="1399" t="s">
        <v>2751</v>
      </c>
      <c r="F28" s="1285"/>
    </row>
    <row r="29" spans="2:8" ht="17.25" customHeight="1" x14ac:dyDescent="0.2">
      <c r="B29" s="32"/>
      <c r="C29" s="2364" t="s">
        <v>2757</v>
      </c>
      <c r="D29" s="2365"/>
      <c r="E29" s="2365"/>
      <c r="F29" s="2366"/>
    </row>
    <row r="30" spans="2:8" ht="52.5" customHeight="1" x14ac:dyDescent="0.2">
      <c r="B30" s="32" t="s">
        <v>739</v>
      </c>
      <c r="C30" s="1399" t="s">
        <v>31</v>
      </c>
      <c r="D30" s="1285"/>
      <c r="E30" s="1399" t="s">
        <v>2052</v>
      </c>
      <c r="F30" s="1285"/>
    </row>
    <row r="32" spans="2:8" ht="15" customHeight="1" x14ac:dyDescent="0.2"/>
    <row r="33" spans="2:8" ht="28.5" customHeight="1" x14ac:dyDescent="0.2">
      <c r="B33" s="2351" t="s">
        <v>1209</v>
      </c>
      <c r="C33" s="2351"/>
    </row>
    <row r="34" spans="2:8" ht="36.75" customHeight="1" x14ac:dyDescent="0.2">
      <c r="B34" s="32" t="s">
        <v>728</v>
      </c>
      <c r="C34" s="2354" t="s">
        <v>8</v>
      </c>
      <c r="D34" s="2354"/>
      <c r="E34" s="2355" t="s">
        <v>8</v>
      </c>
      <c r="F34" s="2355"/>
    </row>
    <row r="35" spans="2:8" ht="36.75" customHeight="1" x14ac:dyDescent="0.2">
      <c r="B35" s="32" t="s">
        <v>729</v>
      </c>
      <c r="C35" s="2354" t="s">
        <v>607</v>
      </c>
      <c r="D35" s="2354"/>
      <c r="E35" s="2355" t="s">
        <v>608</v>
      </c>
      <c r="F35" s="2355"/>
    </row>
    <row r="39" spans="2:8" x14ac:dyDescent="0.2">
      <c r="B39" s="182" t="s">
        <v>1208</v>
      </c>
    </row>
    <row r="40" spans="2:8" ht="42" customHeight="1" x14ac:dyDescent="0.25">
      <c r="B40" s="2328"/>
      <c r="C40" s="2329"/>
      <c r="D40" s="2330"/>
      <c r="E40" s="2331"/>
      <c r="F40" s="2332"/>
      <c r="G40" s="183"/>
      <c r="H40"/>
    </row>
  </sheetData>
  <sheetProtection password="CA09"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4" activePane="bottomLeft" state="frozen"/>
      <selection pane="bottomLeft" activeCell="B41" sqref="B41:F41"/>
    </sheetView>
  </sheetViews>
  <sheetFormatPr baseColWidth="10" defaultColWidth="9" defaultRowHeight="14.25" x14ac:dyDescent="0.2"/>
  <cols>
    <col min="1" max="1" width="2.85546875" style="64" customWidth="1"/>
    <col min="2" max="2" width="23" style="64" customWidth="1"/>
    <col min="3" max="3" width="23.140625" style="64" customWidth="1"/>
    <col min="4" max="4" width="18.42578125" style="64" customWidth="1"/>
    <col min="5" max="5" width="13" style="64" customWidth="1"/>
    <col min="6" max="6" width="22.7109375" style="64" customWidth="1"/>
    <col min="7" max="7" width="21.140625" style="64" customWidth="1"/>
    <col min="8" max="16384" width="9" style="64"/>
  </cols>
  <sheetData>
    <row r="1" spans="2:13" ht="9" customHeight="1" x14ac:dyDescent="0.2"/>
    <row r="2" spans="2:13" ht="65.25" customHeight="1" x14ac:dyDescent="0.25">
      <c r="B2" s="1171" t="s">
        <v>2824</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67.5" customHeight="1" x14ac:dyDescent="0.2">
      <c r="B8" s="501" t="s">
        <v>1416</v>
      </c>
      <c r="C8" s="2340" t="s">
        <v>2818</v>
      </c>
      <c r="D8" s="2341"/>
      <c r="E8" s="503" t="s">
        <v>1416</v>
      </c>
      <c r="F8" s="2342"/>
      <c r="G8" s="2343"/>
      <c r="H8" s="172"/>
      <c r="I8" s="173"/>
      <c r="J8" s="171"/>
      <c r="K8" s="171"/>
      <c r="L8" s="171"/>
      <c r="M8" s="171"/>
    </row>
    <row r="9" spans="2:13" ht="54.75" customHeight="1" x14ac:dyDescent="0.2">
      <c r="B9" s="502" t="s">
        <v>1871</v>
      </c>
      <c r="C9" s="2340" t="s">
        <v>1688</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x14ac:dyDescent="0.2">
      <c r="B15" s="2396" t="s">
        <v>597</v>
      </c>
      <c r="C15" s="2397"/>
      <c r="D15" s="2398"/>
      <c r="E15" s="2398"/>
      <c r="F15" s="620"/>
      <c r="G15" s="620"/>
      <c r="H15" s="7"/>
    </row>
    <row r="16" spans="2:13" x14ac:dyDescent="0.2">
      <c r="B16" s="180"/>
      <c r="C16" s="180"/>
      <c r="D16" s="192"/>
      <c r="E16" s="180"/>
      <c r="F16" s="180"/>
      <c r="G16" s="180"/>
      <c r="H16" s="7"/>
    </row>
    <row r="17" spans="2:8" ht="24.95" customHeight="1" x14ac:dyDescent="0.2">
      <c r="B17" s="618" t="s">
        <v>2823</v>
      </c>
      <c r="C17" s="645" t="s">
        <v>2822</v>
      </c>
      <c r="D17" s="181"/>
      <c r="E17" s="180"/>
      <c r="F17" s="180"/>
      <c r="G17" s="180"/>
      <c r="H17" s="7"/>
    </row>
    <row r="18" spans="2:8" ht="24.95" customHeight="1" x14ac:dyDescent="0.2">
      <c r="B18" s="2380" t="s">
        <v>1878</v>
      </c>
      <c r="C18" s="2381"/>
      <c r="D18" s="180"/>
      <c r="E18" s="180"/>
      <c r="F18" s="180"/>
      <c r="G18" s="180"/>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50" t="s">
        <v>1206</v>
      </c>
      <c r="C23" s="2350"/>
      <c r="D23" s="2350"/>
      <c r="E23" s="2350"/>
    </row>
    <row r="24" spans="2:8" ht="7.5" customHeight="1" x14ac:dyDescent="0.2"/>
    <row r="25" spans="2:8" ht="28.5" customHeight="1" x14ac:dyDescent="0.2">
      <c r="B25" s="2351" t="s">
        <v>1893</v>
      </c>
      <c r="C25" s="2351"/>
    </row>
    <row r="26" spans="2:8" ht="24.95" customHeight="1" thickBot="1" x14ac:dyDescent="0.25">
      <c r="B26" s="403" t="s">
        <v>1699</v>
      </c>
      <c r="C26" s="2373" t="s">
        <v>1700</v>
      </c>
      <c r="D26" s="2374"/>
      <c r="E26" s="2375" t="s">
        <v>1701</v>
      </c>
      <c r="F26" s="2376"/>
    </row>
    <row r="27" spans="2:8" ht="33" customHeight="1" thickBot="1" x14ac:dyDescent="0.25">
      <c r="B27" s="2361" t="s">
        <v>1703</v>
      </c>
      <c r="C27" s="2362"/>
      <c r="D27" s="2362"/>
      <c r="E27" s="2362"/>
      <c r="F27" s="2363"/>
    </row>
    <row r="28" spans="2:8" ht="36.75" customHeight="1" x14ac:dyDescent="0.2">
      <c r="B28" s="38" t="s">
        <v>737</v>
      </c>
      <c r="C28" s="2394" t="s">
        <v>13</v>
      </c>
      <c r="D28" s="2395"/>
      <c r="E28" s="2384" t="s">
        <v>610</v>
      </c>
      <c r="F28" s="2385"/>
    </row>
    <row r="29" spans="2:8" ht="17.25" customHeight="1" x14ac:dyDescent="0.2">
      <c r="B29" s="38"/>
      <c r="C29" s="1243" t="s">
        <v>1704</v>
      </c>
      <c r="D29" s="2392"/>
      <c r="E29" s="2392"/>
      <c r="F29" s="2393"/>
    </row>
    <row r="30" spans="2:8" ht="38.25" customHeight="1" x14ac:dyDescent="0.2">
      <c r="B30" s="38" t="s">
        <v>738</v>
      </c>
      <c r="C30" s="2386" t="s">
        <v>3283</v>
      </c>
      <c r="D30" s="2387"/>
      <c r="E30" s="1399" t="s">
        <v>3262</v>
      </c>
      <c r="F30" s="1285"/>
    </row>
    <row r="31" spans="2:8" ht="17.25" customHeight="1" x14ac:dyDescent="0.2">
      <c r="B31" s="193"/>
      <c r="C31" s="1243" t="s">
        <v>1704</v>
      </c>
      <c r="D31" s="2392"/>
      <c r="E31" s="2392"/>
      <c r="F31" s="2393"/>
    </row>
    <row r="32" spans="2:8" ht="33.75" customHeight="1" x14ac:dyDescent="0.2">
      <c r="B32" s="32" t="s">
        <v>768</v>
      </c>
      <c r="C32" s="2388" t="s">
        <v>611</v>
      </c>
      <c r="D32" s="2389"/>
      <c r="E32" s="2390" t="s">
        <v>612</v>
      </c>
      <c r="F32" s="2391"/>
    </row>
    <row r="35" spans="2:8" ht="28.5" customHeight="1" x14ac:dyDescent="0.2">
      <c r="B35" s="2351" t="s">
        <v>1209</v>
      </c>
      <c r="C35" s="2351"/>
    </row>
    <row r="36" spans="2:8" ht="36.75" customHeight="1" x14ac:dyDescent="0.2">
      <c r="B36" s="32" t="s">
        <v>728</v>
      </c>
      <c r="C36" s="2388" t="s">
        <v>8</v>
      </c>
      <c r="D36" s="2389"/>
      <c r="E36" s="2390" t="s">
        <v>8</v>
      </c>
      <c r="F36" s="2391"/>
    </row>
    <row r="37" spans="2:8" ht="36.75" customHeight="1" x14ac:dyDescent="0.2">
      <c r="B37" s="32" t="s">
        <v>729</v>
      </c>
      <c r="C37" s="2388" t="s">
        <v>607</v>
      </c>
      <c r="D37" s="2389"/>
      <c r="E37" s="2390" t="s">
        <v>613</v>
      </c>
      <c r="F37" s="2391"/>
    </row>
    <row r="40" spans="2:8" x14ac:dyDescent="0.2">
      <c r="B40" s="182" t="s">
        <v>1208</v>
      </c>
    </row>
    <row r="41" spans="2:8" ht="96" customHeight="1" x14ac:dyDescent="0.25">
      <c r="B41" s="2382" t="s">
        <v>3133</v>
      </c>
      <c r="C41" s="2383"/>
      <c r="D41" s="2399" t="s">
        <v>3134</v>
      </c>
      <c r="E41" s="2400"/>
      <c r="F41" s="2401"/>
      <c r="G41" s="183"/>
      <c r="H41"/>
    </row>
  </sheetData>
  <sheetProtection password="CA09"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2.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66" customHeight="1" x14ac:dyDescent="0.25">
      <c r="B2" s="2404" t="s">
        <v>2817</v>
      </c>
      <c r="C2" s="2404"/>
      <c r="D2" s="2404"/>
      <c r="E2" s="2404"/>
      <c r="F2" s="2404"/>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74.25" customHeight="1" x14ac:dyDescent="0.2">
      <c r="B8" s="501" t="s">
        <v>1416</v>
      </c>
      <c r="C8" s="2340" t="s">
        <v>2818</v>
      </c>
      <c r="D8" s="2341"/>
      <c r="E8" s="503" t="s">
        <v>1416</v>
      </c>
      <c r="F8" s="2342"/>
      <c r="G8" s="2343"/>
      <c r="H8" s="172"/>
      <c r="I8" s="173"/>
      <c r="J8" s="171"/>
      <c r="K8" s="171"/>
      <c r="L8" s="171"/>
      <c r="M8" s="171"/>
    </row>
    <row r="9" spans="2:13" ht="54.75" customHeight="1" x14ac:dyDescent="0.2">
      <c r="B9" s="502" t="s">
        <v>1871</v>
      </c>
      <c r="C9" s="2405" t="s">
        <v>2819</v>
      </c>
      <c r="D9" s="2406"/>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ht="24.95" customHeight="1" x14ac:dyDescent="0.2">
      <c r="B15" s="2407" t="s">
        <v>2745</v>
      </c>
      <c r="C15" s="2408"/>
      <c r="D15" s="2409" t="s">
        <v>599</v>
      </c>
      <c r="E15" s="2410"/>
      <c r="F15" s="2410"/>
      <c r="G15" s="2410"/>
      <c r="H15" s="7"/>
    </row>
    <row r="16" spans="2:13" x14ac:dyDescent="0.2">
      <c r="B16" s="620"/>
      <c r="C16" s="620"/>
      <c r="D16" s="628"/>
      <c r="E16" s="620"/>
      <c r="F16" s="620"/>
      <c r="G16" s="620"/>
      <c r="H16" s="7"/>
    </row>
    <row r="17" spans="2:8" ht="24.95" customHeight="1" x14ac:dyDescent="0.2">
      <c r="B17" s="618" t="s">
        <v>2747</v>
      </c>
      <c r="C17" s="645" t="s">
        <v>2746</v>
      </c>
      <c r="D17" s="181"/>
      <c r="E17" s="180"/>
      <c r="F17" s="180"/>
      <c r="G17" s="180"/>
      <c r="H17" s="7"/>
    </row>
    <row r="18" spans="2:8" ht="24.95" customHeight="1" x14ac:dyDescent="0.2">
      <c r="B18" s="2380" t="s">
        <v>1880</v>
      </c>
      <c r="C18" s="2381"/>
      <c r="D18" s="180"/>
      <c r="E18" s="180"/>
      <c r="F18" s="180"/>
      <c r="G18" s="180"/>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50" t="s">
        <v>1206</v>
      </c>
      <c r="C23" s="2350"/>
      <c r="D23" s="2350"/>
      <c r="E23" s="2350"/>
    </row>
    <row r="24" spans="2:8" ht="7.5" customHeight="1" x14ac:dyDescent="0.2"/>
    <row r="25" spans="2:8" ht="28.5" customHeight="1" x14ac:dyDescent="0.2">
      <c r="B25" s="2351" t="s">
        <v>1893</v>
      </c>
      <c r="C25" s="2351"/>
    </row>
    <row r="26" spans="2:8" ht="24.95" customHeight="1" thickBot="1" x14ac:dyDescent="0.25">
      <c r="B26" s="403" t="s">
        <v>1699</v>
      </c>
      <c r="C26" s="2373" t="s">
        <v>1700</v>
      </c>
      <c r="D26" s="2374"/>
      <c r="E26" s="2375" t="s">
        <v>1701</v>
      </c>
      <c r="F26" s="2376"/>
    </row>
    <row r="27" spans="2:8" ht="33" customHeight="1" thickBot="1" x14ac:dyDescent="0.25">
      <c r="B27" s="2361" t="s">
        <v>2748</v>
      </c>
      <c r="C27" s="2362"/>
      <c r="D27" s="2362"/>
      <c r="E27" s="2362"/>
      <c r="F27" s="2363"/>
    </row>
    <row r="28" spans="2:8" ht="36.75" customHeight="1" x14ac:dyDescent="0.2">
      <c r="B28" s="609" t="s">
        <v>722</v>
      </c>
      <c r="C28" s="2411" t="s">
        <v>31</v>
      </c>
      <c r="D28" s="2412"/>
      <c r="E28" s="2384" t="s">
        <v>2749</v>
      </c>
      <c r="F28" s="2385"/>
    </row>
    <row r="29" spans="2:8" ht="17.25" customHeight="1" x14ac:dyDescent="0.2">
      <c r="B29" s="38"/>
      <c r="C29" s="2413" t="s">
        <v>1704</v>
      </c>
      <c r="D29" s="1244"/>
      <c r="E29" s="1244"/>
      <c r="F29" s="2414"/>
    </row>
    <row r="30" spans="2:8" ht="38.25" customHeight="1" x14ac:dyDescent="0.2">
      <c r="B30" s="38" t="s">
        <v>739</v>
      </c>
      <c r="C30" s="2415" t="s">
        <v>31</v>
      </c>
      <c r="D30" s="2416"/>
      <c r="E30" s="2390" t="s">
        <v>2749</v>
      </c>
      <c r="F30" s="2391"/>
    </row>
    <row r="33" spans="2:8" ht="28.5" customHeight="1" x14ac:dyDescent="0.2">
      <c r="B33" s="2351" t="s">
        <v>1209</v>
      </c>
      <c r="C33" s="2351"/>
    </row>
    <row r="34" spans="2:8" ht="36.75" customHeight="1" x14ac:dyDescent="0.2">
      <c r="B34" s="32" t="s">
        <v>728</v>
      </c>
      <c r="C34" s="2388" t="s">
        <v>8</v>
      </c>
      <c r="D34" s="2389"/>
      <c r="E34" s="2390" t="s">
        <v>8</v>
      </c>
      <c r="F34" s="2391"/>
    </row>
    <row r="35" spans="2:8" ht="36.75" customHeight="1" x14ac:dyDescent="0.2">
      <c r="B35" s="32" t="s">
        <v>729</v>
      </c>
      <c r="C35" s="2386" t="s">
        <v>607</v>
      </c>
      <c r="D35" s="2387"/>
      <c r="E35" s="1399" t="s">
        <v>608</v>
      </c>
      <c r="F35" s="1285"/>
    </row>
    <row r="38" spans="2:8" x14ac:dyDescent="0.2">
      <c r="B38" s="182" t="s">
        <v>1208</v>
      </c>
    </row>
    <row r="39" spans="2:8" ht="42" customHeight="1" x14ac:dyDescent="0.25">
      <c r="B39" s="2402"/>
      <c r="C39" s="2403"/>
      <c r="D39" s="2330"/>
      <c r="E39" s="2331"/>
      <c r="F39" s="2332"/>
      <c r="G39" s="183"/>
      <c r="H39"/>
    </row>
  </sheetData>
  <sheetProtection password="CA09"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2.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66" customHeight="1" x14ac:dyDescent="0.25">
      <c r="B2" s="1171" t="s">
        <v>2825</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71.25" customHeight="1" x14ac:dyDescent="0.2">
      <c r="B8" s="501" t="s">
        <v>1416</v>
      </c>
      <c r="C8" s="2340" t="s">
        <v>2818</v>
      </c>
      <c r="D8" s="2341"/>
      <c r="E8" s="503" t="s">
        <v>1416</v>
      </c>
      <c r="F8" s="2342"/>
      <c r="G8" s="2343"/>
      <c r="H8" s="172"/>
      <c r="I8" s="173"/>
      <c r="J8" s="171"/>
      <c r="K8" s="171"/>
      <c r="L8" s="171"/>
      <c r="M8" s="171"/>
    </row>
    <row r="9" spans="2:13" ht="69.75" customHeight="1" x14ac:dyDescent="0.2">
      <c r="B9" s="502" t="s">
        <v>1871</v>
      </c>
      <c r="C9" s="2340" t="s">
        <v>2820</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417" t="s">
        <v>1710</v>
      </c>
      <c r="C14" s="2418"/>
      <c r="D14" s="2419" t="s">
        <v>1717</v>
      </c>
      <c r="E14" s="2398"/>
      <c r="F14" s="2398"/>
      <c r="G14" s="2398"/>
      <c r="H14" s="7"/>
    </row>
    <row r="15" spans="2:13" x14ac:dyDescent="0.2">
      <c r="B15" s="620"/>
      <c r="C15" s="620"/>
      <c r="D15" s="628"/>
      <c r="E15" s="620"/>
      <c r="F15" s="620"/>
      <c r="G15" s="620"/>
      <c r="H15" s="7"/>
    </row>
    <row r="16" spans="2:13" ht="41.25" customHeight="1" x14ac:dyDescent="0.2">
      <c r="B16" s="821" t="s">
        <v>2826</v>
      </c>
      <c r="C16" s="156" t="s">
        <v>2821</v>
      </c>
      <c r="D16" s="181"/>
      <c r="E16" s="180"/>
      <c r="F16" s="180"/>
      <c r="G16" s="180"/>
      <c r="H16" s="7"/>
    </row>
    <row r="17" spans="2:8" ht="24.95" customHeight="1" x14ac:dyDescent="0.2">
      <c r="B17" s="2380" t="s">
        <v>2744</v>
      </c>
      <c r="C17" s="2381"/>
      <c r="D17" s="180"/>
      <c r="E17" s="180"/>
      <c r="F17" s="180"/>
      <c r="G17" s="180"/>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50" t="s">
        <v>1206</v>
      </c>
      <c r="C22" s="2350"/>
      <c r="D22" s="2350"/>
      <c r="E22" s="2350"/>
    </row>
    <row r="23" spans="2:8" ht="7.5" customHeight="1" x14ac:dyDescent="0.2"/>
    <row r="24" spans="2:8" ht="28.5" customHeight="1" x14ac:dyDescent="0.2">
      <c r="B24" s="2351" t="s">
        <v>1893</v>
      </c>
      <c r="C24" s="2351"/>
    </row>
    <row r="25" spans="2:8" ht="24.95" customHeight="1" thickBot="1" x14ac:dyDescent="0.25">
      <c r="B25" s="403" t="s">
        <v>1699</v>
      </c>
      <c r="C25" s="2373" t="s">
        <v>1700</v>
      </c>
      <c r="D25" s="2374"/>
      <c r="E25" s="2375" t="s">
        <v>1701</v>
      </c>
      <c r="F25" s="2376"/>
    </row>
    <row r="26" spans="2:8" ht="35.25" customHeight="1" thickBot="1" x14ac:dyDescent="0.25">
      <c r="B26" s="2347" t="s">
        <v>1675</v>
      </c>
      <c r="C26" s="2348"/>
      <c r="D26" s="2348"/>
      <c r="E26" s="2348"/>
      <c r="F26" s="2349"/>
    </row>
    <row r="29" spans="2:8" ht="28.5" customHeight="1" x14ac:dyDescent="0.2">
      <c r="B29" s="2351" t="s">
        <v>1209</v>
      </c>
      <c r="C29" s="2351"/>
    </row>
    <row r="30" spans="2:8" ht="36.75" customHeight="1" x14ac:dyDescent="0.2">
      <c r="B30" s="32" t="s">
        <v>728</v>
      </c>
      <c r="C30" s="2388" t="s">
        <v>8</v>
      </c>
      <c r="D30" s="2389"/>
      <c r="E30" s="2390" t="s">
        <v>8</v>
      </c>
      <c r="F30" s="2391"/>
    </row>
    <row r="31" spans="2:8" ht="36.75" customHeight="1" x14ac:dyDescent="0.2">
      <c r="B31" s="32" t="s">
        <v>729</v>
      </c>
      <c r="C31" s="2386" t="s">
        <v>607</v>
      </c>
      <c r="D31" s="2387"/>
      <c r="E31" s="1399" t="s">
        <v>608</v>
      </c>
      <c r="F31" s="1285"/>
    </row>
    <row r="34" spans="2:8" x14ac:dyDescent="0.2">
      <c r="B34" s="182" t="s">
        <v>1208</v>
      </c>
    </row>
    <row r="35" spans="2:8" ht="42" customHeight="1" x14ac:dyDescent="0.25">
      <c r="B35" s="2402"/>
      <c r="C35" s="2403"/>
      <c r="D35" s="2330"/>
      <c r="E35" s="2331"/>
      <c r="F35" s="2332"/>
      <c r="G35" s="183"/>
      <c r="H35"/>
    </row>
  </sheetData>
  <sheetProtection password="CA09"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activeCell="D21" sqref="D21"/>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7.85546875" style="64" customWidth="1"/>
    <col min="6" max="6" width="22.7109375" style="64" customWidth="1"/>
    <col min="7" max="7" width="18.7109375" style="64" customWidth="1"/>
    <col min="8" max="16384" width="9" style="64"/>
  </cols>
  <sheetData>
    <row r="1" spans="2:13" ht="9" customHeight="1" x14ac:dyDescent="0.2"/>
    <row r="2" spans="2:13" ht="51.75" customHeight="1" x14ac:dyDescent="0.25">
      <c r="B2" s="1171" t="s">
        <v>1223</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38.25" customHeight="1" x14ac:dyDescent="0.2">
      <c r="B8" s="501" t="s">
        <v>1416</v>
      </c>
      <c r="C8" s="2340" t="s">
        <v>1689</v>
      </c>
      <c r="D8" s="2341"/>
      <c r="E8" s="503" t="s">
        <v>1416</v>
      </c>
      <c r="F8" s="2342"/>
      <c r="G8" s="2343"/>
      <c r="H8" s="172"/>
      <c r="I8" s="173"/>
      <c r="J8" s="171"/>
      <c r="K8" s="171"/>
      <c r="L8" s="171"/>
      <c r="M8" s="171"/>
    </row>
    <row r="9" spans="2:13" ht="78.75" customHeight="1" x14ac:dyDescent="0.2">
      <c r="B9" s="502" t="s">
        <v>1871</v>
      </c>
      <c r="C9" s="2340" t="s">
        <v>1868</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334"/>
      <c r="D13" s="2334"/>
      <c r="E13" s="2334"/>
      <c r="F13" s="2334"/>
      <c r="G13" s="2335"/>
      <c r="H13" s="179"/>
    </row>
    <row r="14" spans="2:13" ht="24.95" customHeight="1" x14ac:dyDescent="0.2">
      <c r="B14" s="2333" t="s">
        <v>1709</v>
      </c>
      <c r="C14" s="2334"/>
      <c r="D14" s="2334"/>
      <c r="E14" s="2335"/>
      <c r="F14" s="2339" t="s">
        <v>1710</v>
      </c>
      <c r="G14" s="1830"/>
      <c r="H14" s="7"/>
    </row>
    <row r="15" spans="2:13" ht="24.95" customHeight="1" x14ac:dyDescent="0.2">
      <c r="B15" s="2333" t="s">
        <v>1935</v>
      </c>
      <c r="C15" s="2334"/>
      <c r="D15" s="2335"/>
      <c r="E15" s="644" t="s">
        <v>1894</v>
      </c>
      <c r="F15" s="620"/>
      <c r="G15" s="620"/>
      <c r="H15" s="7"/>
    </row>
    <row r="16" spans="2:13" ht="24.95" customHeight="1" x14ac:dyDescent="0.2">
      <c r="B16" s="626" t="s">
        <v>1712</v>
      </c>
      <c r="C16" s="610" t="s">
        <v>1713</v>
      </c>
      <c r="D16" s="610" t="s">
        <v>1714</v>
      </c>
      <c r="E16" s="625"/>
      <c r="F16" s="620"/>
      <c r="G16" s="620"/>
      <c r="H16" s="7"/>
    </row>
    <row r="17" spans="2:8" x14ac:dyDescent="0.2">
      <c r="B17" s="45"/>
      <c r="C17" s="45"/>
      <c r="D17" s="621"/>
      <c r="E17" s="45"/>
      <c r="F17" s="45"/>
      <c r="G17" s="45"/>
      <c r="H17" s="7"/>
    </row>
    <row r="18" spans="2:8" ht="24.95" customHeight="1" x14ac:dyDescent="0.2">
      <c r="B18" s="618" t="s">
        <v>1718</v>
      </c>
      <c r="C18" s="619" t="s">
        <v>1719</v>
      </c>
      <c r="D18" s="622"/>
      <c r="E18" s="620"/>
      <c r="F18" s="620"/>
      <c r="G18" s="620"/>
      <c r="H18" s="7"/>
    </row>
    <row r="19" spans="2:8" ht="24.95" customHeight="1" x14ac:dyDescent="0.2">
      <c r="B19" s="2380" t="s">
        <v>1881</v>
      </c>
      <c r="C19" s="2381"/>
      <c r="D19" s="620"/>
      <c r="E19" s="620"/>
      <c r="F19" s="620"/>
      <c r="G19" s="620"/>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50" t="s">
        <v>1206</v>
      </c>
      <c r="C24" s="2350"/>
      <c r="D24" s="2350"/>
      <c r="E24" s="2350"/>
    </row>
    <row r="25" spans="2:8" ht="7.5" customHeight="1" x14ac:dyDescent="0.2"/>
    <row r="26" spans="2:8" ht="28.5" customHeight="1" x14ac:dyDescent="0.2">
      <c r="B26" s="2351" t="s">
        <v>1893</v>
      </c>
      <c r="C26" s="2351"/>
    </row>
    <row r="27" spans="2:8" ht="24.95" customHeight="1" thickBot="1" x14ac:dyDescent="0.25">
      <c r="B27" s="403" t="s">
        <v>1699</v>
      </c>
      <c r="C27" s="2373" t="s">
        <v>1700</v>
      </c>
      <c r="D27" s="2374"/>
      <c r="E27" s="2375" t="s">
        <v>1701</v>
      </c>
      <c r="F27" s="2376"/>
    </row>
    <row r="28" spans="2:8" ht="37.5" customHeight="1" thickBot="1" x14ac:dyDescent="0.25">
      <c r="B28" s="2347" t="s">
        <v>1673</v>
      </c>
      <c r="C28" s="2348"/>
      <c r="D28" s="2348"/>
      <c r="E28" s="2348"/>
      <c r="F28" s="2349"/>
    </row>
    <row r="31" spans="2:8" ht="28.5" customHeight="1" thickBot="1" x14ac:dyDescent="0.25">
      <c r="B31" s="2420" t="s">
        <v>1209</v>
      </c>
      <c r="C31" s="2420"/>
    </row>
    <row r="32" spans="2:8" ht="30.75" customHeight="1" thickBot="1" x14ac:dyDescent="0.25">
      <c r="B32" s="2347" t="s">
        <v>1674</v>
      </c>
      <c r="C32" s="2348"/>
      <c r="D32" s="2348"/>
      <c r="E32" s="2348"/>
      <c r="F32" s="2349"/>
    </row>
    <row r="36" spans="2:8" x14ac:dyDescent="0.2">
      <c r="B36" s="182" t="s">
        <v>1208</v>
      </c>
    </row>
    <row r="37" spans="2:8" ht="42" customHeight="1" x14ac:dyDescent="0.25">
      <c r="B37" s="2328"/>
      <c r="C37" s="2329"/>
      <c r="D37" s="2330"/>
      <c r="E37" s="2331"/>
      <c r="F37" s="2332"/>
      <c r="G37" s="183"/>
      <c r="H37"/>
    </row>
  </sheetData>
  <sheetProtection password="CA09"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30.140625" style="64" customWidth="1"/>
    <col min="8" max="16384" width="9" style="64"/>
  </cols>
  <sheetData>
    <row r="1" spans="2:13" ht="9" customHeight="1" x14ac:dyDescent="0.2"/>
    <row r="2" spans="2:13" ht="63" customHeight="1" x14ac:dyDescent="0.25">
      <c r="B2" s="1171" t="s">
        <v>1224</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69.75" customHeight="1" x14ac:dyDescent="0.2">
      <c r="B8" s="501" t="s">
        <v>1416</v>
      </c>
      <c r="C8" s="2422" t="s">
        <v>1895</v>
      </c>
      <c r="D8" s="2423"/>
      <c r="E8" s="503" t="s">
        <v>1416</v>
      </c>
      <c r="F8" s="2342"/>
      <c r="G8" s="2343"/>
      <c r="H8" s="172"/>
      <c r="I8" s="173"/>
      <c r="J8" s="171"/>
      <c r="K8" s="171"/>
      <c r="L8" s="171"/>
      <c r="M8" s="171"/>
    </row>
    <row r="9" spans="2:13" ht="84" customHeight="1" x14ac:dyDescent="0.2">
      <c r="B9" s="502" t="s">
        <v>1871</v>
      </c>
      <c r="C9" s="2340" t="s">
        <v>1896</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s="45" customFormat="1" ht="24.95" customHeight="1" x14ac:dyDescent="0.2">
      <c r="B13" s="2333" t="s">
        <v>1708</v>
      </c>
      <c r="C13" s="2334"/>
      <c r="D13" s="2334"/>
      <c r="E13" s="2334"/>
      <c r="F13" s="2334"/>
      <c r="G13" s="2335"/>
      <c r="H13" s="629"/>
    </row>
    <row r="14" spans="2:13" s="45" customFormat="1" ht="24.95" customHeight="1" x14ac:dyDescent="0.2">
      <c r="B14" s="2333" t="s">
        <v>1709</v>
      </c>
      <c r="C14" s="2334"/>
      <c r="D14" s="2334"/>
      <c r="E14" s="2334"/>
      <c r="F14" s="2335"/>
      <c r="G14" s="632" t="s">
        <v>1720</v>
      </c>
    </row>
    <row r="15" spans="2:13" s="45" customFormat="1" ht="24.95" customHeight="1" x14ac:dyDescent="0.2">
      <c r="B15" s="2333" t="s">
        <v>1935</v>
      </c>
      <c r="C15" s="2424"/>
      <c r="D15" s="2424"/>
      <c r="E15" s="2425"/>
      <c r="F15" s="623" t="s">
        <v>1711</v>
      </c>
      <c r="G15" s="620"/>
    </row>
    <row r="16" spans="2:13" s="45" customFormat="1" ht="24.95" customHeight="1" x14ac:dyDescent="0.2">
      <c r="B16" s="156" t="s">
        <v>1942</v>
      </c>
      <c r="C16" s="2333" t="s">
        <v>1714</v>
      </c>
      <c r="D16" s="2334"/>
      <c r="E16" s="2335"/>
      <c r="F16" s="620"/>
      <c r="G16" s="620"/>
    </row>
    <row r="17" spans="2:8" s="45" customFormat="1" ht="24.95" customHeight="1" x14ac:dyDescent="0.2">
      <c r="B17" s="630"/>
      <c r="C17" s="2407" t="s">
        <v>1721</v>
      </c>
      <c r="D17" s="2408"/>
      <c r="E17" s="631"/>
      <c r="F17" s="620"/>
      <c r="G17" s="620"/>
    </row>
    <row r="18" spans="2:8" x14ac:dyDescent="0.2">
      <c r="B18" s="45"/>
      <c r="C18" s="45"/>
      <c r="D18" s="45"/>
      <c r="E18" s="45"/>
      <c r="F18" s="45"/>
      <c r="G18" s="45"/>
      <c r="H18" s="7"/>
    </row>
    <row r="19" spans="2:8" s="45" customFormat="1" ht="24.95" customHeight="1" x14ac:dyDescent="0.2">
      <c r="C19" s="618" t="s">
        <v>1722</v>
      </c>
      <c r="D19" s="633" t="s">
        <v>1723</v>
      </c>
      <c r="E19" s="620"/>
      <c r="F19" s="620"/>
      <c r="G19" s="620"/>
    </row>
    <row r="20" spans="2:8" s="45" customFormat="1" ht="24.95" customHeight="1" x14ac:dyDescent="0.2">
      <c r="C20" s="2380" t="s">
        <v>1882</v>
      </c>
      <c r="D20" s="2381"/>
      <c r="E20" s="620"/>
      <c r="F20" s="620"/>
      <c r="G20" s="620"/>
    </row>
    <row r="21" spans="2:8" x14ac:dyDescent="0.2">
      <c r="B21" s="7"/>
      <c r="C21" s="7"/>
      <c r="D21" s="7"/>
      <c r="E21" s="7"/>
      <c r="F21" s="7"/>
      <c r="G21" s="7"/>
      <c r="H21" s="7"/>
    </row>
    <row r="22" spans="2:8" x14ac:dyDescent="0.2">
      <c r="B22" s="7"/>
      <c r="C22" s="7"/>
      <c r="D22" s="7"/>
      <c r="E22" s="7"/>
      <c r="F22" s="7"/>
      <c r="G22" s="7"/>
      <c r="H22" s="7"/>
    </row>
    <row r="23" spans="2:8" x14ac:dyDescent="0.2">
      <c r="B23" s="7"/>
      <c r="C23" s="7"/>
      <c r="D23" s="7"/>
      <c r="E23" s="7"/>
      <c r="F23" s="7"/>
      <c r="G23" s="7"/>
      <c r="H23" s="7"/>
    </row>
    <row r="25" spans="2:8" ht="33" customHeight="1" x14ac:dyDescent="0.25">
      <c r="B25" s="2350" t="s">
        <v>1206</v>
      </c>
      <c r="C25" s="2350"/>
      <c r="D25" s="2350"/>
      <c r="E25" s="2350"/>
    </row>
    <row r="26" spans="2:8" ht="7.5" customHeight="1" x14ac:dyDescent="0.2"/>
    <row r="27" spans="2:8" ht="28.5" customHeight="1" x14ac:dyDescent="0.2">
      <c r="B27" s="2351" t="s">
        <v>1893</v>
      </c>
      <c r="C27" s="2351"/>
    </row>
    <row r="28" spans="2:8" ht="24" customHeight="1" thickBot="1" x14ac:dyDescent="0.25">
      <c r="B28" s="2373" t="s">
        <v>1699</v>
      </c>
      <c r="C28" s="2374"/>
      <c r="D28" s="194" t="s">
        <v>1700</v>
      </c>
      <c r="E28" s="404"/>
      <c r="F28" s="2373" t="s">
        <v>1701</v>
      </c>
      <c r="G28" s="2374"/>
    </row>
    <row r="29" spans="2:8" ht="36.75" customHeight="1" thickBot="1" x14ac:dyDescent="0.25">
      <c r="B29" s="2347" t="s">
        <v>1214</v>
      </c>
      <c r="C29" s="2348"/>
      <c r="D29" s="2348"/>
      <c r="E29" s="2348"/>
      <c r="F29" s="2348"/>
      <c r="G29" s="2349"/>
    </row>
    <row r="32" spans="2:8" ht="28.5" customHeight="1" x14ac:dyDescent="0.2">
      <c r="B32" s="2351" t="s">
        <v>1209</v>
      </c>
      <c r="C32" s="2351"/>
    </row>
    <row r="33" spans="2:9" ht="36.75" customHeight="1" x14ac:dyDescent="0.2">
      <c r="B33" s="32" t="s">
        <v>779</v>
      </c>
      <c r="C33" s="2421" t="s">
        <v>616</v>
      </c>
      <c r="D33" s="2354" t="s">
        <v>617</v>
      </c>
      <c r="E33" s="2354"/>
      <c r="F33" s="2355" t="s">
        <v>618</v>
      </c>
      <c r="G33" s="2355"/>
    </row>
    <row r="34" spans="2:9" ht="36.75" customHeight="1" x14ac:dyDescent="0.2">
      <c r="B34" s="32" t="s">
        <v>780</v>
      </c>
      <c r="C34" s="1701"/>
      <c r="D34" s="2360" t="s">
        <v>861</v>
      </c>
      <c r="E34" s="2360"/>
      <c r="F34" s="1701" t="s">
        <v>1665</v>
      </c>
      <c r="G34" s="1701"/>
    </row>
    <row r="38" spans="2:9" x14ac:dyDescent="0.2">
      <c r="B38" s="182" t="s">
        <v>1208</v>
      </c>
    </row>
    <row r="39" spans="2:9" ht="42" customHeight="1" x14ac:dyDescent="0.25">
      <c r="B39" s="2328"/>
      <c r="C39" s="2329"/>
      <c r="D39" s="2330"/>
      <c r="E39" s="2331"/>
      <c r="F39" s="2331"/>
      <c r="G39" s="2332"/>
      <c r="H39" s="183"/>
      <c r="I39"/>
    </row>
  </sheetData>
  <sheetProtection password="CA09" sheet="1" objects="1" scenarios="1"/>
  <mergeCells count="25">
    <mergeCell ref="B32:C32"/>
    <mergeCell ref="B25:E25"/>
    <mergeCell ref="B27:C27"/>
    <mergeCell ref="B13:G13"/>
    <mergeCell ref="B14:F14"/>
    <mergeCell ref="B15:E15"/>
    <mergeCell ref="C16:E16"/>
    <mergeCell ref="B28:C28"/>
    <mergeCell ref="F28:G28"/>
    <mergeCell ref="B29:G29"/>
    <mergeCell ref="C17:D17"/>
    <mergeCell ref="C20:D20"/>
    <mergeCell ref="B2:F2"/>
    <mergeCell ref="C8:D8"/>
    <mergeCell ref="F8:G8"/>
    <mergeCell ref="C9:D9"/>
    <mergeCell ref="F9:G9"/>
    <mergeCell ref="B6:C6"/>
    <mergeCell ref="B39:C39"/>
    <mergeCell ref="D39:G39"/>
    <mergeCell ref="C33:C34"/>
    <mergeCell ref="D33:E33"/>
    <mergeCell ref="F33:G33"/>
    <mergeCell ref="D34:E34"/>
    <mergeCell ref="F34:G34"/>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7"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49.5" customHeight="1" x14ac:dyDescent="0.25">
      <c r="B2" s="1171" t="s">
        <v>1901</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84" customHeight="1" x14ac:dyDescent="0.2">
      <c r="B8" s="501" t="s">
        <v>1416</v>
      </c>
      <c r="C8" s="2422" t="s">
        <v>1897</v>
      </c>
      <c r="D8" s="2423"/>
      <c r="E8" s="503" t="s">
        <v>1416</v>
      </c>
      <c r="F8" s="2342"/>
      <c r="G8" s="2343"/>
      <c r="H8" s="172"/>
      <c r="I8" s="173"/>
      <c r="J8" s="171"/>
      <c r="K8" s="171"/>
      <c r="L8" s="171"/>
      <c r="M8" s="171"/>
    </row>
    <row r="9" spans="2:13" ht="84" customHeight="1" x14ac:dyDescent="0.2">
      <c r="B9" s="502" t="s">
        <v>1871</v>
      </c>
      <c r="C9" s="2340" t="s">
        <v>1898</v>
      </c>
      <c r="D9" s="2341"/>
      <c r="E9" s="504" t="s">
        <v>1871</v>
      </c>
      <c r="F9" s="2427"/>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s="45" customFormat="1" ht="24.95" customHeight="1" x14ac:dyDescent="0.2">
      <c r="B13" s="2333" t="s">
        <v>1708</v>
      </c>
      <c r="C13" s="2334"/>
      <c r="D13" s="2334"/>
      <c r="E13" s="2334"/>
      <c r="F13" s="2334"/>
      <c r="G13" s="2335"/>
      <c r="H13" s="629"/>
    </row>
    <row r="14" spans="2:13" s="45" customFormat="1" ht="12" x14ac:dyDescent="0.2">
      <c r="D14" s="621"/>
    </row>
    <row r="15" spans="2:13" s="45" customFormat="1" ht="24.95" customHeight="1" x14ac:dyDescent="0.2">
      <c r="B15" s="2371" t="s">
        <v>1943</v>
      </c>
      <c r="C15" s="2426"/>
      <c r="D15" s="2372"/>
      <c r="E15" s="2419" t="s">
        <v>1944</v>
      </c>
      <c r="F15" s="2398"/>
      <c r="G15" s="2398"/>
    </row>
    <row r="16" spans="2:13" s="45" customFormat="1" ht="24.95" customHeight="1" x14ac:dyDescent="0.2">
      <c r="B16" s="2356" t="s">
        <v>1883</v>
      </c>
      <c r="C16" s="2357"/>
      <c r="D16" s="2357"/>
      <c r="E16" s="2357"/>
      <c r="F16" s="2357"/>
      <c r="G16" s="235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50" t="s">
        <v>1206</v>
      </c>
      <c r="C21" s="2350"/>
      <c r="D21" s="2350"/>
      <c r="E21" s="2350"/>
    </row>
    <row r="22" spans="2:8" ht="7.5" customHeight="1" x14ac:dyDescent="0.2"/>
    <row r="23" spans="2:8" ht="28.5" customHeight="1" x14ac:dyDescent="0.2">
      <c r="B23" s="2351" t="s">
        <v>1893</v>
      </c>
      <c r="C23" s="2351"/>
    </row>
    <row r="24" spans="2:8" ht="24.95" customHeight="1" thickBot="1" x14ac:dyDescent="0.25">
      <c r="B24" s="403" t="s">
        <v>1699</v>
      </c>
      <c r="C24" s="2373" t="s">
        <v>1700</v>
      </c>
      <c r="D24" s="2374"/>
      <c r="E24" s="2375" t="s">
        <v>1701</v>
      </c>
      <c r="F24" s="2376"/>
    </row>
    <row r="25" spans="2:8" ht="33" customHeight="1" thickBot="1" x14ac:dyDescent="0.25">
      <c r="B25" s="2347" t="s">
        <v>1667</v>
      </c>
      <c r="C25" s="2348"/>
      <c r="D25" s="2348"/>
      <c r="E25" s="2348"/>
      <c r="F25" s="2349"/>
    </row>
    <row r="28" spans="2:8" ht="28.5" customHeight="1" x14ac:dyDescent="0.2">
      <c r="B28" s="2351" t="s">
        <v>1209</v>
      </c>
      <c r="C28" s="2351"/>
    </row>
    <row r="29" spans="2:8" ht="48.75" customHeight="1" x14ac:dyDescent="0.2">
      <c r="B29" s="32" t="s">
        <v>1117</v>
      </c>
      <c r="C29" s="2354" t="s">
        <v>619</v>
      </c>
      <c r="D29" s="2354"/>
      <c r="E29" s="2355" t="s">
        <v>620</v>
      </c>
      <c r="F29" s="2355"/>
    </row>
    <row r="33" spans="2:8" x14ac:dyDescent="0.2">
      <c r="B33" s="182" t="s">
        <v>1208</v>
      </c>
    </row>
    <row r="34" spans="2:8" ht="42" customHeight="1" x14ac:dyDescent="0.25">
      <c r="B34" s="2328"/>
      <c r="C34" s="2329"/>
      <c r="D34" s="2330"/>
      <c r="E34" s="2331"/>
      <c r="F34" s="2332"/>
      <c r="G34" s="183"/>
      <c r="H34"/>
    </row>
  </sheetData>
  <sheetProtection password="CA09"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G6" sqref="G6"/>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46.5" customHeight="1" x14ac:dyDescent="0.25">
      <c r="B2" s="1171" t="s">
        <v>1900</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60" customHeight="1" x14ac:dyDescent="0.2">
      <c r="B8" s="501" t="s">
        <v>1416</v>
      </c>
      <c r="C8" s="2422" t="s">
        <v>1899</v>
      </c>
      <c r="D8" s="2423"/>
      <c r="E8" s="503" t="s">
        <v>1416</v>
      </c>
      <c r="F8" s="2342"/>
      <c r="G8" s="2343"/>
      <c r="H8" s="172"/>
      <c r="I8" s="173"/>
      <c r="J8" s="171"/>
      <c r="K8" s="171"/>
      <c r="L8" s="171"/>
      <c r="M8" s="171"/>
    </row>
    <row r="9" spans="2:13" ht="92.25" customHeight="1" x14ac:dyDescent="0.2">
      <c r="B9" s="502" t="s">
        <v>1871</v>
      </c>
      <c r="C9" s="2340" t="s">
        <v>1902</v>
      </c>
      <c r="D9" s="2341"/>
      <c r="E9" s="504" t="s">
        <v>1871</v>
      </c>
      <c r="F9" s="2427"/>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s="45" customFormat="1" ht="24.95" customHeight="1" x14ac:dyDescent="0.2">
      <c r="B13" s="2333" t="s">
        <v>1708</v>
      </c>
      <c r="C13" s="2334"/>
      <c r="D13" s="2334"/>
      <c r="E13" s="2334"/>
      <c r="F13" s="2334"/>
      <c r="G13" s="2335"/>
      <c r="H13" s="629"/>
    </row>
    <row r="14" spans="2:13" x14ac:dyDescent="0.2">
      <c r="B14" s="45"/>
      <c r="C14" s="45"/>
      <c r="D14" s="621"/>
      <c r="E14" s="45"/>
      <c r="F14" s="45"/>
      <c r="G14" s="45"/>
      <c r="H14" s="7"/>
    </row>
    <row r="15" spans="2:13" ht="24.95" customHeight="1" x14ac:dyDescent="0.2">
      <c r="B15" s="2371" t="s">
        <v>1731</v>
      </c>
      <c r="C15" s="2426"/>
      <c r="D15" s="2372"/>
      <c r="E15" s="2419" t="s">
        <v>1732</v>
      </c>
      <c r="F15" s="2398"/>
      <c r="G15" s="2398"/>
      <c r="H15" s="7"/>
    </row>
    <row r="16" spans="2:13" ht="24.95" customHeight="1" x14ac:dyDescent="0.2">
      <c r="B16" s="2356" t="s">
        <v>2857</v>
      </c>
      <c r="C16" s="2357"/>
      <c r="D16" s="2357"/>
      <c r="E16" s="2357"/>
      <c r="F16" s="2357"/>
      <c r="G16" s="2357"/>
      <c r="H16" s="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50" t="s">
        <v>1206</v>
      </c>
      <c r="C21" s="2350"/>
      <c r="D21" s="2350"/>
      <c r="E21" s="2350"/>
    </row>
    <row r="22" spans="2:8" ht="7.5" customHeight="1" x14ac:dyDescent="0.2"/>
    <row r="23" spans="2:8" ht="28.5" customHeight="1" x14ac:dyDescent="0.2">
      <c r="B23" s="2351" t="s">
        <v>1893</v>
      </c>
      <c r="C23" s="2351"/>
    </row>
    <row r="24" spans="2:8" ht="24.95" customHeight="1" thickBot="1" x14ac:dyDescent="0.25">
      <c r="B24" s="403" t="s">
        <v>1699</v>
      </c>
      <c r="C24" s="2373" t="s">
        <v>1700</v>
      </c>
      <c r="D24" s="2374"/>
      <c r="E24" s="2375" t="s">
        <v>1701</v>
      </c>
      <c r="F24" s="2376"/>
    </row>
    <row r="25" spans="2:8" ht="33.75" customHeight="1" thickBot="1" x14ac:dyDescent="0.25">
      <c r="B25" s="2347" t="s">
        <v>1666</v>
      </c>
      <c r="C25" s="2348"/>
      <c r="D25" s="2348"/>
      <c r="E25" s="2348"/>
      <c r="F25" s="2349"/>
    </row>
    <row r="28" spans="2:8" ht="28.5" customHeight="1" x14ac:dyDescent="0.2">
      <c r="B28" s="2351" t="s">
        <v>1209</v>
      </c>
      <c r="C28" s="2351"/>
    </row>
    <row r="29" spans="2:8" ht="50.25" customHeight="1" x14ac:dyDescent="0.2">
      <c r="B29" s="32" t="s">
        <v>1118</v>
      </c>
      <c r="C29" s="2354" t="s">
        <v>619</v>
      </c>
      <c r="D29" s="2354"/>
      <c r="E29" s="2355" t="s">
        <v>620</v>
      </c>
      <c r="F29" s="2355"/>
    </row>
    <row r="33" spans="2:8" x14ac:dyDescent="0.2">
      <c r="B33" s="182" t="s">
        <v>1208</v>
      </c>
    </row>
    <row r="34" spans="2:8" ht="42" customHeight="1" x14ac:dyDescent="0.25">
      <c r="B34" s="2328"/>
      <c r="C34" s="2329"/>
      <c r="D34" s="2330"/>
      <c r="E34" s="2331"/>
      <c r="F34" s="2332"/>
      <c r="G34" s="183"/>
      <c r="H34"/>
    </row>
  </sheetData>
  <sheetProtection password="CA09"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50.25" customHeight="1" x14ac:dyDescent="0.25">
      <c r="B2" s="2428" t="s">
        <v>1903</v>
      </c>
      <c r="C2" s="2428"/>
      <c r="D2" s="2428"/>
      <c r="E2" s="2428"/>
      <c r="F2" s="2428"/>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65.25" customHeight="1" x14ac:dyDescent="0.2">
      <c r="B8" s="501" t="s">
        <v>1416</v>
      </c>
      <c r="C8" s="2340" t="s">
        <v>1904</v>
      </c>
      <c r="D8" s="2341"/>
      <c r="E8" s="503" t="s">
        <v>1416</v>
      </c>
      <c r="F8" s="2342"/>
      <c r="G8" s="2343"/>
      <c r="H8" s="172"/>
      <c r="I8" s="173"/>
      <c r="J8" s="171"/>
      <c r="K8" s="171"/>
      <c r="L8" s="171"/>
      <c r="M8" s="171"/>
    </row>
    <row r="9" spans="2:13" ht="58.5" customHeight="1" x14ac:dyDescent="0.2">
      <c r="B9" s="502" t="s">
        <v>1871</v>
      </c>
      <c r="C9" s="2340" t="s">
        <v>1690</v>
      </c>
      <c r="D9" s="2341"/>
      <c r="E9" s="504" t="s">
        <v>1871</v>
      </c>
      <c r="F9" s="2427"/>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s="45" customFormat="1" ht="24.95" customHeight="1" x14ac:dyDescent="0.2">
      <c r="B13" s="2333" t="s">
        <v>1708</v>
      </c>
      <c r="C13" s="2334"/>
      <c r="D13" s="2334"/>
      <c r="E13" s="2334"/>
      <c r="F13" s="2334"/>
      <c r="G13" s="2335"/>
      <c r="H13" s="629"/>
    </row>
    <row r="14" spans="2:13" x14ac:dyDescent="0.2">
      <c r="B14" s="45"/>
      <c r="C14" s="45"/>
      <c r="D14" s="621"/>
      <c r="E14" s="45"/>
      <c r="F14" s="45"/>
      <c r="G14" s="45"/>
    </row>
    <row r="15" spans="2:13" ht="24.95" customHeight="1" x14ac:dyDescent="0.2">
      <c r="B15" s="2429" t="s">
        <v>1945</v>
      </c>
      <c r="C15" s="2430"/>
      <c r="D15" s="2431" t="s">
        <v>1730</v>
      </c>
      <c r="E15" s="2432"/>
      <c r="F15" s="2432"/>
      <c r="G15" s="2433"/>
    </row>
    <row r="16" spans="2:13" ht="24.95" customHeight="1" x14ac:dyDescent="0.2">
      <c r="B16" s="2356" t="s">
        <v>1884</v>
      </c>
      <c r="C16" s="2357"/>
      <c r="D16" s="2357"/>
      <c r="E16" s="2357"/>
      <c r="F16" s="2357"/>
      <c r="G16" s="235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50" t="s">
        <v>1206</v>
      </c>
      <c r="C21" s="2350"/>
      <c r="D21" s="2350"/>
      <c r="E21" s="2350"/>
    </row>
    <row r="22" spans="2:8" ht="7.5" customHeight="1" x14ac:dyDescent="0.2"/>
    <row r="23" spans="2:8" ht="28.5" customHeight="1" x14ac:dyDescent="0.2">
      <c r="B23" s="2351" t="s">
        <v>1893</v>
      </c>
      <c r="C23" s="2351"/>
    </row>
    <row r="24" spans="2:8" ht="24.95" customHeight="1" thickBot="1" x14ac:dyDescent="0.25">
      <c r="B24" s="403" t="s">
        <v>1699</v>
      </c>
      <c r="C24" s="2373" t="s">
        <v>1700</v>
      </c>
      <c r="D24" s="2374"/>
      <c r="E24" s="2375" t="s">
        <v>1701</v>
      </c>
      <c r="F24" s="2376"/>
    </row>
    <row r="25" spans="2:8" ht="33" customHeight="1" thickBot="1" x14ac:dyDescent="0.25">
      <c r="B25" s="2347" t="s">
        <v>1215</v>
      </c>
      <c r="C25" s="2348"/>
      <c r="D25" s="2348"/>
      <c r="E25" s="2348"/>
      <c r="F25" s="2349"/>
    </row>
    <row r="28" spans="2:8" ht="28.5" customHeight="1" x14ac:dyDescent="0.2">
      <c r="B28" s="2351" t="s">
        <v>1209</v>
      </c>
      <c r="C28" s="2351"/>
    </row>
    <row r="29" spans="2:8" ht="50.25" customHeight="1" x14ac:dyDescent="0.2">
      <c r="B29" s="32" t="s">
        <v>715</v>
      </c>
      <c r="C29" s="2354" t="s">
        <v>8</v>
      </c>
      <c r="D29" s="2354"/>
      <c r="E29" s="1191" t="s">
        <v>2604</v>
      </c>
      <c r="F29" s="1191"/>
    </row>
    <row r="33" spans="2:8" x14ac:dyDescent="0.2">
      <c r="B33" s="182" t="s">
        <v>1208</v>
      </c>
    </row>
    <row r="34" spans="2:8" ht="42" customHeight="1" x14ac:dyDescent="0.25">
      <c r="B34" s="2328"/>
      <c r="C34" s="2329"/>
      <c r="D34" s="2330"/>
      <c r="E34" s="2331"/>
      <c r="F34" s="2332"/>
      <c r="G34" s="183"/>
      <c r="H34"/>
    </row>
  </sheetData>
  <sheetProtection password="CA09"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B14" sqref="B14:E14"/>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45.75" customHeight="1" x14ac:dyDescent="0.25">
      <c r="B2" s="1171" t="s">
        <v>1906</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54.75" customHeight="1" x14ac:dyDescent="0.2">
      <c r="B8" s="501" t="s">
        <v>1416</v>
      </c>
      <c r="C8" s="2340" t="s">
        <v>1905</v>
      </c>
      <c r="D8" s="2341"/>
      <c r="E8" s="503" t="s">
        <v>1416</v>
      </c>
      <c r="F8" s="2342"/>
      <c r="G8" s="2343"/>
      <c r="H8" s="172"/>
      <c r="I8" s="173"/>
      <c r="J8" s="171"/>
      <c r="K8" s="171"/>
      <c r="L8" s="171"/>
      <c r="M8" s="171"/>
    </row>
    <row r="9" spans="2:13" ht="54.75" customHeight="1" x14ac:dyDescent="0.2">
      <c r="B9" s="502" t="s">
        <v>1871</v>
      </c>
      <c r="C9" s="2353"/>
      <c r="D9" s="2345"/>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s="45" customFormat="1" ht="24.95" customHeight="1" x14ac:dyDescent="0.2">
      <c r="B13" s="2333" t="s">
        <v>1708</v>
      </c>
      <c r="C13" s="2334"/>
      <c r="D13" s="2334"/>
      <c r="E13" s="2334"/>
      <c r="F13" s="2334"/>
      <c r="G13" s="2335"/>
      <c r="H13" s="629"/>
    </row>
    <row r="14" spans="2:13" s="45" customFormat="1" ht="24.95" customHeight="1" x14ac:dyDescent="0.2">
      <c r="B14" s="2333" t="s">
        <v>1728</v>
      </c>
      <c r="C14" s="2334"/>
      <c r="D14" s="2334"/>
      <c r="E14" s="2335"/>
      <c r="F14" s="2434"/>
      <c r="G14" s="2435"/>
    </row>
    <row r="15" spans="2:13" x14ac:dyDescent="0.2">
      <c r="B15" s="180"/>
      <c r="C15" s="180"/>
      <c r="D15" s="180"/>
      <c r="E15" s="180"/>
    </row>
    <row r="16" spans="2:13" x14ac:dyDescent="0.2">
      <c r="B16" s="7"/>
      <c r="C16" s="7"/>
      <c r="D16" s="7"/>
      <c r="E16" s="7"/>
      <c r="F16" s="7"/>
      <c r="G16" s="7"/>
      <c r="H16" s="7"/>
    </row>
    <row r="17" spans="2:8" ht="33" customHeight="1" x14ac:dyDescent="0.25">
      <c r="B17" s="2350" t="s">
        <v>1206</v>
      </c>
      <c r="C17" s="2350"/>
      <c r="D17" s="2350"/>
      <c r="E17" s="2350"/>
    </row>
    <row r="18" spans="2:8" ht="7.5" customHeight="1" x14ac:dyDescent="0.2"/>
    <row r="19" spans="2:8" ht="28.5" customHeight="1" x14ac:dyDescent="0.2">
      <c r="B19" s="2351" t="s">
        <v>1893</v>
      </c>
      <c r="C19" s="2351"/>
    </row>
    <row r="20" spans="2:8" ht="24.95" customHeight="1" thickBot="1" x14ac:dyDescent="0.25">
      <c r="B20" s="403" t="s">
        <v>1699</v>
      </c>
      <c r="C20" s="2373" t="s">
        <v>1700</v>
      </c>
      <c r="D20" s="2374"/>
      <c r="E20" s="2375" t="s">
        <v>1701</v>
      </c>
      <c r="F20" s="2376"/>
    </row>
    <row r="21" spans="2:8" ht="33" customHeight="1" thickBot="1" x14ac:dyDescent="0.25">
      <c r="B21" s="2347" t="s">
        <v>1216</v>
      </c>
      <c r="C21" s="2348"/>
      <c r="D21" s="2348"/>
      <c r="E21" s="2348"/>
      <c r="F21" s="2349"/>
    </row>
    <row r="24" spans="2:8" x14ac:dyDescent="0.2">
      <c r="B24" s="182" t="s">
        <v>1208</v>
      </c>
    </row>
    <row r="25" spans="2:8" ht="42" customHeight="1" x14ac:dyDescent="0.25">
      <c r="B25" s="2328"/>
      <c r="C25" s="2329"/>
      <c r="D25" s="2436"/>
      <c r="E25" s="2437"/>
      <c r="F25" s="2438"/>
      <c r="G25" s="183"/>
      <c r="H25"/>
    </row>
  </sheetData>
  <sheetProtection password="CA09"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B1:M34"/>
  <sheetViews>
    <sheetView showGridLines="0" showRuler="0" zoomScaleSheetLayoutView="100" workbookViewId="0">
      <pane ySplit="3" topLeftCell="A4" activePane="bottomLeft" state="frozen"/>
      <selection pane="bottomLeft" activeCell="H19" sqref="H1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48" customHeight="1" x14ac:dyDescent="0.25">
      <c r="B2" s="1171" t="s">
        <v>1907</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132" customHeight="1" x14ac:dyDescent="0.2">
      <c r="B8" s="501" t="s">
        <v>1416</v>
      </c>
      <c r="C8" s="2340" t="s">
        <v>1946</v>
      </c>
      <c r="D8" s="2341"/>
      <c r="E8" s="503" t="s">
        <v>1416</v>
      </c>
      <c r="F8" s="2342"/>
      <c r="G8" s="2343"/>
      <c r="H8" s="172"/>
      <c r="I8" s="173"/>
      <c r="J8" s="171"/>
      <c r="K8" s="171"/>
      <c r="L8" s="171"/>
      <c r="M8" s="171"/>
    </row>
    <row r="9" spans="2:13" ht="54.75" customHeight="1" x14ac:dyDescent="0.2">
      <c r="B9" s="502" t="s">
        <v>1871</v>
      </c>
      <c r="C9" s="2340" t="s">
        <v>1908</v>
      </c>
      <c r="D9" s="2341"/>
      <c r="E9" s="504" t="s">
        <v>1871</v>
      </c>
      <c r="F9" s="2439" t="s">
        <v>1859</v>
      </c>
      <c r="G9" s="2440"/>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s="45" customFormat="1" ht="24.95" customHeight="1" x14ac:dyDescent="0.2">
      <c r="B13" s="2333" t="s">
        <v>1708</v>
      </c>
      <c r="C13" s="2334"/>
      <c r="D13" s="2334"/>
      <c r="E13" s="2334"/>
      <c r="F13" s="2334"/>
      <c r="G13" s="2335"/>
      <c r="H13" s="629"/>
    </row>
    <row r="14" spans="2:13" ht="24.95" customHeight="1" x14ac:dyDescent="0.2">
      <c r="B14" s="2333" t="s">
        <v>1728</v>
      </c>
      <c r="C14" s="2334"/>
      <c r="D14" s="2334"/>
      <c r="E14" s="2335"/>
      <c r="F14" s="2434"/>
      <c r="G14" s="2435"/>
      <c r="H14" s="7"/>
    </row>
    <row r="15" spans="2:13" x14ac:dyDescent="0.2">
      <c r="B15" s="45"/>
      <c r="C15" s="45"/>
      <c r="D15" s="45"/>
      <c r="E15" s="45"/>
      <c r="F15" s="45"/>
      <c r="G15" s="45"/>
      <c r="H15" s="7"/>
    </row>
    <row r="16" spans="2:13" ht="24.95" customHeight="1" x14ac:dyDescent="0.2">
      <c r="B16" s="2441" t="s">
        <v>1729</v>
      </c>
      <c r="C16" s="2442"/>
      <c r="D16" s="620"/>
      <c r="E16" s="620"/>
      <c r="F16" s="620"/>
      <c r="G16" s="45"/>
    </row>
    <row r="17" spans="2:8" ht="24.95" customHeight="1" x14ac:dyDescent="0.2">
      <c r="B17" s="2356" t="s">
        <v>1885</v>
      </c>
      <c r="C17" s="2356"/>
      <c r="D17" s="2356"/>
      <c r="E17" s="2356"/>
      <c r="F17" s="620"/>
      <c r="G17" s="620"/>
      <c r="H17" s="7"/>
    </row>
    <row r="18" spans="2:8" x14ac:dyDescent="0.2">
      <c r="B18" s="180"/>
      <c r="C18" s="180"/>
      <c r="D18" s="180"/>
      <c r="E18" s="180"/>
    </row>
    <row r="19" spans="2:8" x14ac:dyDescent="0.2">
      <c r="B19" s="7"/>
      <c r="C19" s="7"/>
      <c r="D19" s="7"/>
      <c r="E19" s="7"/>
      <c r="F19" s="7"/>
      <c r="G19" s="7"/>
      <c r="H19" s="7"/>
    </row>
    <row r="20" spans="2:8" ht="33" customHeight="1" x14ac:dyDescent="0.25">
      <c r="B20" s="2350" t="s">
        <v>1206</v>
      </c>
      <c r="C20" s="2350"/>
      <c r="D20" s="2350"/>
      <c r="E20" s="2350"/>
    </row>
    <row r="21" spans="2:8" ht="7.5" customHeight="1" x14ac:dyDescent="0.2"/>
    <row r="22" spans="2:8" ht="28.5" customHeight="1" x14ac:dyDescent="0.2">
      <c r="B22" s="2351" t="s">
        <v>1893</v>
      </c>
      <c r="C22" s="2351"/>
    </row>
    <row r="23" spans="2:8" ht="24.95" customHeight="1" thickBot="1" x14ac:dyDescent="0.25">
      <c r="B23" s="403" t="s">
        <v>1699</v>
      </c>
      <c r="C23" s="2373" t="s">
        <v>1700</v>
      </c>
      <c r="D23" s="2374"/>
      <c r="E23" s="2375" t="s">
        <v>1701</v>
      </c>
      <c r="F23" s="2376"/>
    </row>
    <row r="24" spans="2:8" ht="33" customHeight="1" thickBot="1" x14ac:dyDescent="0.25">
      <c r="B24" s="2347" t="s">
        <v>1217</v>
      </c>
      <c r="C24" s="2348"/>
      <c r="D24" s="2348"/>
      <c r="E24" s="2348"/>
      <c r="F24" s="2349"/>
    </row>
    <row r="27" spans="2:8" ht="28.5" customHeight="1" x14ac:dyDescent="0.2">
      <c r="B27" s="2351" t="s">
        <v>1209</v>
      </c>
      <c r="C27" s="2351"/>
    </row>
    <row r="28" spans="2:8" ht="36.75" customHeight="1" x14ac:dyDescent="0.2">
      <c r="B28" s="32" t="s">
        <v>734</v>
      </c>
      <c r="C28" s="2354" t="s">
        <v>588</v>
      </c>
      <c r="D28" s="2354"/>
      <c r="E28" s="1191" t="s">
        <v>620</v>
      </c>
      <c r="F28" s="1191"/>
    </row>
    <row r="32" spans="2:8" x14ac:dyDescent="0.2">
      <c r="B32" s="7"/>
      <c r="C32" s="7"/>
      <c r="D32" s="7"/>
      <c r="E32" s="7"/>
      <c r="F32" s="7"/>
      <c r="G32" s="7"/>
      <c r="H32" s="7"/>
    </row>
    <row r="33" spans="2:8" x14ac:dyDescent="0.2">
      <c r="B33" s="182" t="s">
        <v>1208</v>
      </c>
    </row>
    <row r="34" spans="2:8" ht="42" customHeight="1" x14ac:dyDescent="0.25">
      <c r="B34" s="2328"/>
      <c r="C34" s="2329"/>
      <c r="D34" s="2330"/>
      <c r="E34" s="2331"/>
      <c r="F34" s="2332"/>
      <c r="G34" s="183"/>
      <c r="H34"/>
    </row>
  </sheetData>
  <sheetProtection password="CA09" sheet="1" objects="1" scenarios="1"/>
  <mergeCells count="21">
    <mergeCell ref="B17:E17"/>
    <mergeCell ref="B16:C16"/>
    <mergeCell ref="C28:D28"/>
    <mergeCell ref="E28:F28"/>
    <mergeCell ref="B13:G13"/>
    <mergeCell ref="B14:E14"/>
    <mergeCell ref="F14:G14"/>
    <mergeCell ref="B27:C27"/>
    <mergeCell ref="B20:E20"/>
    <mergeCell ref="B22:C22"/>
    <mergeCell ref="B34:C34"/>
    <mergeCell ref="C23:D23"/>
    <mergeCell ref="E23:F23"/>
    <mergeCell ref="B24:F24"/>
    <mergeCell ref="D34:F34"/>
    <mergeCell ref="B2:F2"/>
    <mergeCell ref="C8:D8"/>
    <mergeCell ref="F8:G8"/>
    <mergeCell ref="C9:D9"/>
    <mergeCell ref="F9:G9"/>
    <mergeCell ref="B6:C6"/>
  </mergeCells>
  <hyperlinks>
    <hyperlink ref="B3" location="Content!A1" display="Content (Inhaltsverzeichnis)" xr:uid="{00000000-0004-0000-1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C32" sqref="C32:D33"/>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33.42578125" style="64" customWidth="1"/>
    <col min="8" max="16384" width="9" style="64"/>
  </cols>
  <sheetData>
    <row r="1" spans="2:13" ht="9" customHeight="1" x14ac:dyDescent="0.2"/>
    <row r="2" spans="2:13" ht="47.25" customHeight="1" x14ac:dyDescent="0.25">
      <c r="B2" s="1171" t="s">
        <v>2827</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42.75" customHeight="1" x14ac:dyDescent="0.2">
      <c r="B8" s="501" t="s">
        <v>1416</v>
      </c>
      <c r="C8" s="2340" t="s">
        <v>1909</v>
      </c>
      <c r="D8" s="2341"/>
      <c r="E8" s="503" t="s">
        <v>1416</v>
      </c>
      <c r="F8" s="2405" t="s">
        <v>1860</v>
      </c>
      <c r="G8" s="2406"/>
      <c r="H8" s="172"/>
      <c r="I8" s="173"/>
      <c r="J8" s="171"/>
      <c r="K8" s="171"/>
      <c r="L8" s="171"/>
      <c r="M8" s="171"/>
    </row>
    <row r="9" spans="2:13" ht="54" customHeight="1" x14ac:dyDescent="0.2">
      <c r="B9" s="502" t="s">
        <v>1871</v>
      </c>
      <c r="C9" s="2340" t="s">
        <v>1910</v>
      </c>
      <c r="D9" s="2341"/>
      <c r="E9" s="504" t="s">
        <v>1871</v>
      </c>
      <c r="F9" s="2439" t="s">
        <v>1864</v>
      </c>
      <c r="G9" s="2440"/>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333" t="s">
        <v>1709</v>
      </c>
      <c r="C14" s="2424"/>
      <c r="D14" s="2424"/>
      <c r="E14" s="2424"/>
      <c r="F14" s="2425"/>
      <c r="G14" s="156" t="s">
        <v>1724</v>
      </c>
      <c r="H14" s="7"/>
    </row>
    <row r="15" spans="2:13" ht="24.95" customHeight="1" x14ac:dyDescent="0.2">
      <c r="B15" s="2407" t="s">
        <v>1726</v>
      </c>
      <c r="C15" s="2408"/>
      <c r="D15" s="2408"/>
      <c r="E15" s="2408"/>
      <c r="F15" s="610" t="s">
        <v>1727</v>
      </c>
      <c r="G15" s="620"/>
      <c r="H15" s="7"/>
    </row>
    <row r="16" spans="2:13" ht="24.95" customHeight="1" x14ac:dyDescent="0.2">
      <c r="B16" s="2408" t="s">
        <v>621</v>
      </c>
      <c r="C16" s="2408"/>
      <c r="D16" s="634"/>
      <c r="E16" s="620"/>
      <c r="F16" s="45"/>
      <c r="G16" s="45"/>
    </row>
    <row r="17" spans="2:8" x14ac:dyDescent="0.2">
      <c r="B17" s="45"/>
      <c r="C17" s="45"/>
      <c r="D17" s="45"/>
      <c r="E17" s="45"/>
      <c r="F17" s="45"/>
      <c r="G17" s="45"/>
      <c r="H17" s="7"/>
    </row>
    <row r="18" spans="2:8" ht="24.95" customHeight="1" x14ac:dyDescent="0.2">
      <c r="B18" s="635" t="s">
        <v>622</v>
      </c>
      <c r="C18" s="622"/>
      <c r="D18" s="620"/>
      <c r="E18" s="620"/>
      <c r="F18" s="620"/>
      <c r="G18" s="45"/>
    </row>
    <row r="19" spans="2:8" ht="24.95" customHeight="1" x14ac:dyDescent="0.2">
      <c r="B19" s="2380" t="s">
        <v>1885</v>
      </c>
      <c r="C19" s="2381"/>
      <c r="D19" s="620"/>
      <c r="E19" s="620"/>
      <c r="F19" s="620"/>
      <c r="G19" s="620"/>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50" t="s">
        <v>1206</v>
      </c>
      <c r="C24" s="2350"/>
      <c r="D24" s="2350"/>
      <c r="E24" s="2350"/>
    </row>
    <row r="25" spans="2:8" ht="7.5" customHeight="1" x14ac:dyDescent="0.2"/>
    <row r="26" spans="2:8" ht="28.5" customHeight="1" x14ac:dyDescent="0.2">
      <c r="B26" s="2351" t="s">
        <v>1893</v>
      </c>
      <c r="C26" s="2351"/>
    </row>
    <row r="27" spans="2:8" ht="24.95" customHeight="1" thickBot="1" x14ac:dyDescent="0.25">
      <c r="B27" s="403" t="s">
        <v>1699</v>
      </c>
      <c r="C27" s="2373" t="s">
        <v>1700</v>
      </c>
      <c r="D27" s="2374"/>
      <c r="E27" s="2375" t="s">
        <v>1701</v>
      </c>
      <c r="F27" s="2376"/>
    </row>
    <row r="28" spans="2:8" ht="33" customHeight="1" thickBot="1" x14ac:dyDescent="0.25">
      <c r="B28" s="2361" t="s">
        <v>1705</v>
      </c>
      <c r="C28" s="2362"/>
      <c r="D28" s="2362"/>
      <c r="E28" s="2362"/>
      <c r="F28" s="2363"/>
    </row>
    <row r="29" spans="2:8" ht="39" customHeight="1" x14ac:dyDescent="0.2">
      <c r="B29" s="32" t="s">
        <v>730</v>
      </c>
      <c r="C29" s="1197" t="s">
        <v>8</v>
      </c>
      <c r="D29" s="1199"/>
      <c r="E29" s="1197" t="s">
        <v>8</v>
      </c>
      <c r="F29" s="1199"/>
    </row>
    <row r="30" spans="2:8" ht="39.75" customHeight="1" x14ac:dyDescent="0.2">
      <c r="B30" s="32" t="s">
        <v>731</v>
      </c>
      <c r="C30" s="1399" t="s">
        <v>593</v>
      </c>
      <c r="D30" s="1285"/>
      <c r="E30" s="1399" t="s">
        <v>593</v>
      </c>
      <c r="F30" s="1285"/>
    </row>
    <row r="31" spans="2:8" ht="46.5" customHeight="1" x14ac:dyDescent="0.2">
      <c r="B31" s="38" t="s">
        <v>737</v>
      </c>
      <c r="C31" s="1197" t="s">
        <v>13</v>
      </c>
      <c r="D31" s="1199"/>
      <c r="E31" s="1197" t="s">
        <v>890</v>
      </c>
      <c r="F31" s="1199"/>
    </row>
    <row r="32" spans="2:8" ht="48" customHeight="1" x14ac:dyDescent="0.2">
      <c r="B32" s="38" t="s">
        <v>721</v>
      </c>
      <c r="C32" s="1399" t="s">
        <v>3283</v>
      </c>
      <c r="D32" s="1285"/>
      <c r="E32" s="1399" t="s">
        <v>623</v>
      </c>
      <c r="F32" s="1285"/>
    </row>
    <row r="33" spans="2:8" ht="44.25" customHeight="1" x14ac:dyDescent="0.2">
      <c r="B33" s="38" t="s">
        <v>738</v>
      </c>
      <c r="C33" s="1399" t="s">
        <v>3283</v>
      </c>
      <c r="D33" s="1285"/>
      <c r="E33" s="1399" t="s">
        <v>2051</v>
      </c>
      <c r="F33" s="1285"/>
    </row>
    <row r="34" spans="2:8" ht="49.5" customHeight="1" x14ac:dyDescent="0.2">
      <c r="B34" s="38" t="s">
        <v>722</v>
      </c>
      <c r="C34" s="1399" t="s">
        <v>127</v>
      </c>
      <c r="D34" s="1285"/>
      <c r="E34" s="1399" t="s">
        <v>599</v>
      </c>
      <c r="F34" s="1285"/>
    </row>
    <row r="35" spans="2:8" ht="39.75" customHeight="1" x14ac:dyDescent="0.2">
      <c r="B35" s="38" t="s">
        <v>739</v>
      </c>
      <c r="C35" s="1399" t="s">
        <v>127</v>
      </c>
      <c r="D35" s="1285"/>
      <c r="E35" s="1399" t="s">
        <v>599</v>
      </c>
      <c r="F35" s="1285"/>
    </row>
    <row r="38" spans="2:8" ht="28.5" customHeight="1" x14ac:dyDescent="0.2">
      <c r="B38" s="2351" t="s">
        <v>1209</v>
      </c>
      <c r="C38" s="2351"/>
    </row>
    <row r="39" spans="2:8" ht="41.25" customHeight="1" x14ac:dyDescent="0.2">
      <c r="B39" s="32" t="s">
        <v>768</v>
      </c>
      <c r="C39" s="2354" t="s">
        <v>611</v>
      </c>
      <c r="D39" s="2354"/>
      <c r="E39" s="1191" t="s">
        <v>624</v>
      </c>
      <c r="F39" s="1191"/>
    </row>
    <row r="43" spans="2:8" x14ac:dyDescent="0.2">
      <c r="B43" s="182" t="s">
        <v>1208</v>
      </c>
    </row>
    <row r="44" spans="2:8" ht="42" customHeight="1" x14ac:dyDescent="0.25">
      <c r="B44" s="2328"/>
      <c r="C44" s="2329"/>
      <c r="D44" s="2330"/>
      <c r="E44" s="2331"/>
      <c r="F44" s="2332"/>
      <c r="G44" s="183"/>
      <c r="H44"/>
    </row>
  </sheetData>
  <sheetProtection password="CA09"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H26" sqref="H25:H26"/>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6" customHeight="1" x14ac:dyDescent="0.2"/>
    <row r="2" spans="2:13" ht="49.5" customHeight="1" x14ac:dyDescent="0.25">
      <c r="B2" s="1171" t="s">
        <v>2828</v>
      </c>
      <c r="C2" s="1171"/>
      <c r="D2" s="1171"/>
      <c r="E2" s="823"/>
      <c r="F2" s="823"/>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42.75" customHeight="1" x14ac:dyDescent="0.2">
      <c r="B8" s="501" t="s">
        <v>1416</v>
      </c>
      <c r="C8" s="2340" t="s">
        <v>1691</v>
      </c>
      <c r="D8" s="2341"/>
      <c r="E8" s="503" t="s">
        <v>1416</v>
      </c>
      <c r="F8" s="2342"/>
      <c r="G8" s="2343"/>
      <c r="H8" s="172"/>
      <c r="I8" s="173"/>
      <c r="J8" s="171"/>
      <c r="K8" s="171"/>
      <c r="L8" s="171"/>
      <c r="M8" s="171"/>
    </row>
    <row r="9" spans="2:13" ht="45" customHeight="1" x14ac:dyDescent="0.2">
      <c r="B9" s="502" t="s">
        <v>1871</v>
      </c>
      <c r="C9" s="2340" t="s">
        <v>1690</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407" t="s">
        <v>1709</v>
      </c>
      <c r="C14" s="2407"/>
      <c r="D14" s="2407"/>
      <c r="E14" s="2407"/>
      <c r="F14" s="2443" t="s">
        <v>1724</v>
      </c>
      <c r="G14" s="2444"/>
      <c r="H14" s="7"/>
    </row>
    <row r="15" spans="2:13" x14ac:dyDescent="0.2">
      <c r="B15" s="7"/>
      <c r="C15" s="7"/>
      <c r="D15" s="7"/>
      <c r="E15" s="7"/>
      <c r="F15" s="7"/>
      <c r="G15" s="7"/>
      <c r="H15" s="7"/>
    </row>
    <row r="16" spans="2:13" ht="24.95" customHeight="1" x14ac:dyDescent="0.2">
      <c r="B16" s="2445" t="s">
        <v>1725</v>
      </c>
      <c r="C16" s="2446"/>
      <c r="D16" s="2447"/>
      <c r="E16" s="180"/>
      <c r="F16" s="180"/>
      <c r="G16" s="7"/>
    </row>
    <row r="17" spans="2:8" ht="24.95" customHeight="1" x14ac:dyDescent="0.2">
      <c r="B17" s="2356" t="s">
        <v>1886</v>
      </c>
      <c r="C17" s="2356"/>
      <c r="D17" s="2356"/>
      <c r="E17" s="2356"/>
      <c r="F17" s="180"/>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50" t="s">
        <v>1206</v>
      </c>
      <c r="C22" s="2350"/>
      <c r="D22" s="2350"/>
      <c r="E22" s="2350"/>
    </row>
    <row r="23" spans="2:8" ht="7.5" customHeight="1" x14ac:dyDescent="0.2"/>
    <row r="24" spans="2:8" ht="28.5" customHeight="1" x14ac:dyDescent="0.2">
      <c r="B24" s="2351" t="s">
        <v>1893</v>
      </c>
      <c r="C24" s="2351"/>
    </row>
    <row r="25" spans="2:8" ht="24.95" customHeight="1" thickBot="1" x14ac:dyDescent="0.25">
      <c r="B25" s="403" t="s">
        <v>1699</v>
      </c>
      <c r="C25" s="2373" t="s">
        <v>1700</v>
      </c>
      <c r="D25" s="2374"/>
      <c r="E25" s="2375" t="s">
        <v>1701</v>
      </c>
      <c r="F25" s="2376"/>
    </row>
    <row r="26" spans="2:8" ht="33" customHeight="1" thickBot="1" x14ac:dyDescent="0.25">
      <c r="B26" s="2347" t="s">
        <v>1215</v>
      </c>
      <c r="C26" s="2348"/>
      <c r="D26" s="2348"/>
      <c r="E26" s="2348"/>
      <c r="F26" s="2349"/>
    </row>
    <row r="27" spans="2:8" ht="13.5" customHeight="1" x14ac:dyDescent="0.2"/>
    <row r="29" spans="2:8" ht="28.5" customHeight="1" thickBot="1" x14ac:dyDescent="0.25">
      <c r="B29" s="2351" t="s">
        <v>1209</v>
      </c>
      <c r="C29" s="2351"/>
    </row>
    <row r="30" spans="2:8" ht="33" customHeight="1" thickBot="1" x14ac:dyDescent="0.25">
      <c r="B30" s="2347" t="s">
        <v>1218</v>
      </c>
      <c r="C30" s="2348"/>
      <c r="D30" s="2348"/>
      <c r="E30" s="2348"/>
      <c r="F30" s="2349"/>
    </row>
    <row r="34" spans="2:8" x14ac:dyDescent="0.2">
      <c r="B34" s="182" t="s">
        <v>1208</v>
      </c>
    </row>
    <row r="35" spans="2:8" ht="42" customHeight="1" x14ac:dyDescent="0.25">
      <c r="B35" s="2328"/>
      <c r="C35" s="2329"/>
      <c r="D35" s="2436"/>
      <c r="E35" s="2437"/>
      <c r="F35" s="2438"/>
      <c r="G35" s="183"/>
      <c r="H35"/>
    </row>
  </sheetData>
  <sheetProtection password="CA09"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M36"/>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51.75" customHeight="1" x14ac:dyDescent="0.25">
      <c r="B2" s="1171" t="s">
        <v>2829</v>
      </c>
      <c r="C2" s="1171"/>
      <c r="D2" s="1171"/>
      <c r="E2" s="1171"/>
      <c r="F2" s="823"/>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60.75" customHeight="1" x14ac:dyDescent="0.2">
      <c r="B8" s="501" t="s">
        <v>1416</v>
      </c>
      <c r="C8" s="2340" t="s">
        <v>1911</v>
      </c>
      <c r="D8" s="2341"/>
      <c r="E8" s="503" t="s">
        <v>1416</v>
      </c>
      <c r="F8" s="2342"/>
      <c r="G8" s="2343"/>
      <c r="H8" s="172"/>
      <c r="I8" s="173"/>
      <c r="J8" s="171"/>
      <c r="K8" s="171"/>
      <c r="L8" s="171"/>
      <c r="M8" s="171"/>
    </row>
    <row r="9" spans="2:13" ht="45" customHeight="1" x14ac:dyDescent="0.2">
      <c r="B9" s="502" t="s">
        <v>1871</v>
      </c>
      <c r="C9" s="2340" t="s">
        <v>1692</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407" t="s">
        <v>1709</v>
      </c>
      <c r="C14" s="2407"/>
      <c r="D14" s="2407"/>
      <c r="E14" s="2407"/>
      <c r="F14" s="2443" t="s">
        <v>1724</v>
      </c>
      <c r="G14" s="2444"/>
      <c r="H14" s="7"/>
    </row>
    <row r="15" spans="2:13" ht="24.95" customHeight="1" x14ac:dyDescent="0.2">
      <c r="B15" s="2333" t="s">
        <v>1744</v>
      </c>
      <c r="C15" s="2335"/>
      <c r="D15" s="195"/>
      <c r="E15" s="7"/>
    </row>
    <row r="16" spans="2:13" x14ac:dyDescent="0.2">
      <c r="B16" s="7"/>
      <c r="C16" s="7"/>
      <c r="D16" s="7"/>
      <c r="E16" s="7"/>
      <c r="F16" s="7"/>
      <c r="G16" s="7"/>
      <c r="H16" s="7"/>
    </row>
    <row r="17" spans="2:8" ht="18" customHeight="1" x14ac:dyDescent="0.2">
      <c r="B17" s="635" t="s">
        <v>626</v>
      </c>
      <c r="C17" s="181"/>
      <c r="D17" s="180"/>
      <c r="E17" s="180"/>
      <c r="F17" s="180"/>
      <c r="G17" s="7"/>
    </row>
    <row r="18" spans="2:8" ht="24.95" customHeight="1" x14ac:dyDescent="0.2">
      <c r="B18" s="2448" t="s">
        <v>2858</v>
      </c>
      <c r="C18" s="2381"/>
      <c r="D18" s="180"/>
      <c r="E18" s="180"/>
      <c r="F18" s="180"/>
      <c r="G18" s="180"/>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50" t="s">
        <v>1206</v>
      </c>
      <c r="C23" s="2350"/>
      <c r="D23" s="2350"/>
      <c r="E23" s="2350"/>
    </row>
    <row r="24" spans="2:8" ht="7.5" customHeight="1" x14ac:dyDescent="0.2"/>
    <row r="25" spans="2:8" ht="28.5" customHeight="1" x14ac:dyDescent="0.2">
      <c r="B25" s="2351" t="s">
        <v>1893</v>
      </c>
      <c r="C25" s="2351"/>
    </row>
    <row r="26" spans="2:8" ht="24.95" customHeight="1" thickBot="1" x14ac:dyDescent="0.25">
      <c r="B26" s="403" t="s">
        <v>1699</v>
      </c>
      <c r="C26" s="2373" t="s">
        <v>1700</v>
      </c>
      <c r="D26" s="2374"/>
      <c r="E26" s="2375" t="s">
        <v>1701</v>
      </c>
      <c r="F26" s="2376"/>
    </row>
    <row r="27" spans="2:8" ht="33" customHeight="1" thickBot="1" x14ac:dyDescent="0.25">
      <c r="B27" s="2347" t="s">
        <v>1219</v>
      </c>
      <c r="C27" s="2348"/>
      <c r="D27" s="2348"/>
      <c r="E27" s="2348"/>
      <c r="F27" s="2349"/>
    </row>
    <row r="28" spans="2:8" ht="13.5" customHeight="1" x14ac:dyDescent="0.2"/>
    <row r="30" spans="2:8" ht="28.5" customHeight="1" x14ac:dyDescent="0.2">
      <c r="B30" s="2351" t="s">
        <v>1209</v>
      </c>
      <c r="C30" s="2351"/>
    </row>
    <row r="31" spans="2:8" ht="36.75" customHeight="1" x14ac:dyDescent="0.2">
      <c r="B31" s="46" t="s">
        <v>745</v>
      </c>
      <c r="C31" s="2354" t="s">
        <v>376</v>
      </c>
      <c r="D31" s="2354"/>
      <c r="E31" s="1191" t="s">
        <v>627</v>
      </c>
      <c r="F31" s="1191"/>
    </row>
    <row r="35" spans="2:8" x14ac:dyDescent="0.2">
      <c r="B35" s="182" t="s">
        <v>1208</v>
      </c>
    </row>
    <row r="36" spans="2:8" ht="42" customHeight="1" x14ac:dyDescent="0.25">
      <c r="B36" s="2328"/>
      <c r="C36" s="2329"/>
      <c r="D36" s="2330"/>
      <c r="E36" s="2331"/>
      <c r="F36" s="2332"/>
      <c r="G36" s="183"/>
      <c r="H36"/>
    </row>
  </sheetData>
  <sheetProtection password="CA09" sheet="1" objects="1" scenarios="1"/>
  <mergeCells count="21">
    <mergeCell ref="B36:C36"/>
    <mergeCell ref="B15:C15"/>
    <mergeCell ref="C31:D31"/>
    <mergeCell ref="E31:F31"/>
    <mergeCell ref="B27:F27"/>
    <mergeCell ref="D36:F36"/>
    <mergeCell ref="B30:C30"/>
    <mergeCell ref="B23:E23"/>
    <mergeCell ref="B25:C25"/>
    <mergeCell ref="B18:C18"/>
    <mergeCell ref="C26:D26"/>
    <mergeCell ref="E26:F26"/>
    <mergeCell ref="B2:E2"/>
    <mergeCell ref="B13:G13"/>
    <mergeCell ref="B6:C6"/>
    <mergeCell ref="B14:E14"/>
    <mergeCell ref="F14:G14"/>
    <mergeCell ref="C8:D8"/>
    <mergeCell ref="F8:G8"/>
    <mergeCell ref="C9:D9"/>
    <mergeCell ref="F9:G9"/>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47.25" customHeight="1" x14ac:dyDescent="0.25">
      <c r="B2" s="1171" t="s">
        <v>2813</v>
      </c>
      <c r="C2" s="1171"/>
      <c r="D2" s="1171"/>
      <c r="E2" s="823"/>
      <c r="F2" s="823"/>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42.75" customHeight="1" x14ac:dyDescent="0.2">
      <c r="B8" s="501" t="s">
        <v>1416</v>
      </c>
      <c r="C8" s="2340" t="s">
        <v>1912</v>
      </c>
      <c r="D8" s="2341"/>
      <c r="E8" s="503" t="s">
        <v>1416</v>
      </c>
      <c r="F8" s="2342"/>
      <c r="G8" s="2343"/>
      <c r="H8" s="172"/>
      <c r="I8" s="173"/>
      <c r="J8" s="171"/>
      <c r="K8" s="171"/>
      <c r="L8" s="171"/>
      <c r="M8" s="171"/>
    </row>
    <row r="9" spans="2:13" ht="45" customHeight="1" x14ac:dyDescent="0.2">
      <c r="B9" s="502" t="s">
        <v>1871</v>
      </c>
      <c r="C9" s="2340" t="s">
        <v>1690</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407" t="s">
        <v>1709</v>
      </c>
      <c r="C14" s="2407"/>
      <c r="D14" s="2407"/>
      <c r="E14" s="2407"/>
      <c r="F14" s="2443" t="s">
        <v>1724</v>
      </c>
      <c r="G14" s="2444"/>
      <c r="H14" s="7"/>
    </row>
    <row r="15" spans="2:13" x14ac:dyDescent="0.2">
      <c r="B15" s="7"/>
      <c r="C15" s="7"/>
      <c r="D15" s="7"/>
      <c r="E15" s="7"/>
      <c r="F15" s="7"/>
      <c r="G15" s="7"/>
      <c r="H15" s="7"/>
    </row>
    <row r="16" spans="2:13" x14ac:dyDescent="0.2">
      <c r="B16" s="2449" t="s">
        <v>595</v>
      </c>
      <c r="C16" s="2447"/>
      <c r="D16" s="620"/>
      <c r="E16" s="620"/>
      <c r="F16" s="180"/>
      <c r="G16" s="7"/>
    </row>
    <row r="17" spans="2:8" ht="24.95" customHeight="1" x14ac:dyDescent="0.2">
      <c r="B17" s="2356" t="s">
        <v>2859</v>
      </c>
      <c r="C17" s="2356"/>
      <c r="D17" s="2356"/>
      <c r="E17" s="2356"/>
      <c r="F17" s="180"/>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50" t="s">
        <v>1206</v>
      </c>
      <c r="C22" s="2350"/>
      <c r="D22" s="2350"/>
      <c r="E22" s="2350"/>
    </row>
    <row r="23" spans="2:8" ht="7.5" customHeight="1" x14ac:dyDescent="0.2"/>
    <row r="24" spans="2:8" ht="28.5" customHeight="1" x14ac:dyDescent="0.2">
      <c r="B24" s="2351" t="s">
        <v>1893</v>
      </c>
      <c r="C24" s="2351"/>
    </row>
    <row r="25" spans="2:8" ht="24.95" customHeight="1" thickBot="1" x14ac:dyDescent="0.25">
      <c r="B25" s="403" t="s">
        <v>1699</v>
      </c>
      <c r="C25" s="2373" t="s">
        <v>1700</v>
      </c>
      <c r="D25" s="2374"/>
      <c r="E25" s="2375" t="s">
        <v>1701</v>
      </c>
      <c r="F25" s="2376"/>
    </row>
    <row r="26" spans="2:8" ht="33" customHeight="1" thickBot="1" x14ac:dyDescent="0.25">
      <c r="B26" s="2347" t="s">
        <v>1215</v>
      </c>
      <c r="C26" s="2348"/>
      <c r="D26" s="2348"/>
      <c r="E26" s="2348"/>
      <c r="F26" s="2349"/>
    </row>
    <row r="27" spans="2:8" ht="13.5" customHeight="1" x14ac:dyDescent="0.2"/>
    <row r="29" spans="2:8" ht="28.5" customHeight="1" thickBot="1" x14ac:dyDescent="0.25">
      <c r="B29" s="2351" t="s">
        <v>1209</v>
      </c>
      <c r="C29" s="2351"/>
    </row>
    <row r="30" spans="2:8" ht="33" customHeight="1" thickBot="1" x14ac:dyDescent="0.25">
      <c r="B30" s="2347" t="s">
        <v>1220</v>
      </c>
      <c r="C30" s="2348"/>
      <c r="D30" s="2348"/>
      <c r="E30" s="2348"/>
      <c r="F30" s="2349"/>
    </row>
    <row r="34" spans="2:8" x14ac:dyDescent="0.2">
      <c r="B34" s="182" t="s">
        <v>1208</v>
      </c>
    </row>
    <row r="35" spans="2:8" ht="42" customHeight="1" x14ac:dyDescent="0.25">
      <c r="B35" s="2328"/>
      <c r="C35" s="2329"/>
      <c r="D35" s="2436"/>
      <c r="E35" s="2437"/>
      <c r="F35" s="2438"/>
      <c r="G35" s="183"/>
      <c r="H35"/>
    </row>
  </sheetData>
  <sheetProtection password="CA09"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activeCell="H43" sqref="H43"/>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54" customHeight="1" x14ac:dyDescent="0.25">
      <c r="B2" s="1171" t="s">
        <v>2812</v>
      </c>
      <c r="C2" s="1171"/>
      <c r="D2" s="1171"/>
      <c r="E2" s="823"/>
      <c r="F2" s="823"/>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250.5" customHeight="1" x14ac:dyDescent="0.2">
      <c r="B8" s="501" t="s">
        <v>1416</v>
      </c>
      <c r="C8" s="2340" t="s">
        <v>1693</v>
      </c>
      <c r="D8" s="2341"/>
      <c r="E8" s="503" t="s">
        <v>1416</v>
      </c>
      <c r="F8" s="2342"/>
      <c r="G8" s="2343"/>
      <c r="H8" s="172"/>
      <c r="I8" s="173"/>
      <c r="J8" s="171"/>
      <c r="K8" s="171"/>
      <c r="L8" s="171"/>
      <c r="M8" s="171"/>
    </row>
    <row r="9" spans="2:13" ht="47.25" customHeight="1" x14ac:dyDescent="0.2">
      <c r="B9" s="502" t="s">
        <v>1871</v>
      </c>
      <c r="C9" s="2340" t="s">
        <v>1694</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407" t="s">
        <v>1709</v>
      </c>
      <c r="C14" s="2407"/>
      <c r="D14" s="2407"/>
      <c r="E14" s="2407"/>
      <c r="F14" s="2443" t="s">
        <v>1724</v>
      </c>
      <c r="G14" s="2444"/>
      <c r="H14" s="7"/>
    </row>
    <row r="15" spans="2:13" ht="24.95" customHeight="1" x14ac:dyDescent="0.2">
      <c r="B15" s="2333" t="s">
        <v>1741</v>
      </c>
      <c r="C15" s="2334"/>
      <c r="D15" s="2335"/>
      <c r="E15" s="610" t="s">
        <v>1742</v>
      </c>
    </row>
    <row r="16" spans="2:13" x14ac:dyDescent="0.2">
      <c r="B16" s="45"/>
      <c r="C16" s="45"/>
      <c r="D16" s="45"/>
      <c r="E16" s="45"/>
      <c r="F16" s="7"/>
      <c r="G16" s="7"/>
      <c r="H16" s="7"/>
    </row>
    <row r="17" spans="2:8" ht="24.95" customHeight="1" x14ac:dyDescent="0.2">
      <c r="B17" s="2450" t="s">
        <v>1743</v>
      </c>
      <c r="C17" s="2451"/>
      <c r="D17" s="620"/>
      <c r="E17" s="620"/>
      <c r="F17" s="7"/>
    </row>
    <row r="18" spans="2:8" ht="24.95" customHeight="1" x14ac:dyDescent="0.2">
      <c r="B18" s="2356" t="s">
        <v>1887</v>
      </c>
      <c r="C18" s="2356"/>
      <c r="D18" s="2356"/>
      <c r="E18" s="620"/>
      <c r="F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50" t="s">
        <v>1206</v>
      </c>
      <c r="C23" s="2350"/>
      <c r="D23" s="2350"/>
      <c r="E23" s="2350"/>
    </row>
    <row r="24" spans="2:8" ht="7.5" customHeight="1" x14ac:dyDescent="0.2"/>
    <row r="25" spans="2:8" ht="28.5" customHeight="1" x14ac:dyDescent="0.2">
      <c r="B25" s="2351" t="s">
        <v>1893</v>
      </c>
      <c r="C25" s="2351"/>
    </row>
    <row r="26" spans="2:8" ht="24.95" customHeight="1" thickBot="1" x14ac:dyDescent="0.25">
      <c r="B26" s="403" t="s">
        <v>1699</v>
      </c>
      <c r="C26" s="2373" t="s">
        <v>1700</v>
      </c>
      <c r="D26" s="2374"/>
      <c r="E26" s="2375" t="s">
        <v>1701</v>
      </c>
      <c r="F26" s="2376"/>
    </row>
    <row r="27" spans="2:8" ht="33" customHeight="1" thickBot="1" x14ac:dyDescent="0.25">
      <c r="B27" s="2455" t="s">
        <v>1706</v>
      </c>
      <c r="C27" s="2456"/>
      <c r="D27" s="2456"/>
      <c r="E27" s="2456"/>
      <c r="F27" s="2457"/>
    </row>
    <row r="28" spans="2:8" ht="36.75" customHeight="1" x14ac:dyDescent="0.2">
      <c r="B28" s="37" t="s">
        <v>716</v>
      </c>
      <c r="C28" s="2360" t="s">
        <v>8</v>
      </c>
      <c r="D28" s="2360"/>
      <c r="E28" s="1701" t="s">
        <v>8</v>
      </c>
      <c r="F28" s="1701"/>
    </row>
    <row r="29" spans="2:8" ht="36.75" customHeight="1" x14ac:dyDescent="0.2">
      <c r="B29" s="32" t="s">
        <v>718</v>
      </c>
      <c r="C29" s="2360" t="s">
        <v>844</v>
      </c>
      <c r="D29" s="2360"/>
      <c r="E29" s="1701">
        <v>7</v>
      </c>
      <c r="F29" s="1701"/>
    </row>
    <row r="30" spans="2:8" ht="51" customHeight="1" x14ac:dyDescent="0.2">
      <c r="B30" s="32" t="s">
        <v>723</v>
      </c>
      <c r="C30" s="1191" t="s">
        <v>2889</v>
      </c>
      <c r="D30" s="1191"/>
      <c r="E30" s="1701" t="s">
        <v>2888</v>
      </c>
      <c r="F30" s="1701"/>
    </row>
    <row r="31" spans="2:8" ht="13.5" customHeight="1" x14ac:dyDescent="0.2"/>
    <row r="33" spans="2:8" ht="28.5" customHeight="1" x14ac:dyDescent="0.2">
      <c r="B33" s="2351" t="s">
        <v>1209</v>
      </c>
      <c r="C33" s="2351"/>
    </row>
    <row r="34" spans="2:8" ht="46.5" customHeight="1" x14ac:dyDescent="0.2">
      <c r="B34" s="32" t="s">
        <v>723</v>
      </c>
      <c r="C34" s="1191" t="s">
        <v>1707</v>
      </c>
      <c r="D34" s="1191"/>
      <c r="E34" s="1191" t="s">
        <v>1672</v>
      </c>
      <c r="F34" s="1191"/>
    </row>
    <row r="35" spans="2:8" ht="46.5" customHeight="1" x14ac:dyDescent="0.2">
      <c r="B35" s="32" t="s">
        <v>724</v>
      </c>
      <c r="C35" s="1191" t="s">
        <v>1707</v>
      </c>
      <c r="D35" s="1191"/>
      <c r="E35" s="1701" t="s">
        <v>1672</v>
      </c>
      <c r="F35" s="1701"/>
    </row>
    <row r="36" spans="2:8" ht="47.25" customHeight="1" x14ac:dyDescent="0.2">
      <c r="B36" s="38" t="s">
        <v>725</v>
      </c>
      <c r="C36" s="1191" t="s">
        <v>1707</v>
      </c>
      <c r="D36" s="1191"/>
      <c r="E36" s="1701" t="s">
        <v>1672</v>
      </c>
      <c r="F36" s="1701"/>
    </row>
    <row r="37" spans="2:8" ht="36.75" customHeight="1" x14ac:dyDescent="0.2">
      <c r="B37" s="36" t="s">
        <v>726</v>
      </c>
      <c r="C37" s="2459" t="s">
        <v>28</v>
      </c>
      <c r="D37" s="2391"/>
      <c r="E37" s="1701" t="s">
        <v>1672</v>
      </c>
      <c r="F37" s="1701"/>
    </row>
    <row r="38" spans="2:8" ht="36.75" customHeight="1" x14ac:dyDescent="0.2">
      <c r="B38" s="36" t="s">
        <v>727</v>
      </c>
      <c r="C38" s="2458" t="s">
        <v>28</v>
      </c>
      <c r="D38" s="2391"/>
      <c r="E38" s="1701" t="s">
        <v>1672</v>
      </c>
      <c r="F38" s="1701"/>
    </row>
    <row r="42" spans="2:8" x14ac:dyDescent="0.2">
      <c r="B42" s="182" t="s">
        <v>1208</v>
      </c>
    </row>
    <row r="43" spans="2:8" ht="138.75" customHeight="1" x14ac:dyDescent="0.25">
      <c r="B43" s="1260" t="s">
        <v>3285</v>
      </c>
      <c r="C43" s="2452"/>
      <c r="D43" s="1286" t="s">
        <v>3284</v>
      </c>
      <c r="E43" s="2453"/>
      <c r="F43" s="2454"/>
      <c r="G43" s="183"/>
      <c r="H43"/>
    </row>
  </sheetData>
  <sheetProtection password="CA09"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activeCell="E32" sqref="C32:F32"/>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6.42578125" style="64" customWidth="1"/>
    <col min="8" max="16384" width="9" style="64"/>
  </cols>
  <sheetData>
    <row r="1" spans="2:13" ht="9" customHeight="1" x14ac:dyDescent="0.2"/>
    <row r="2" spans="2:13" ht="50.25" customHeight="1" x14ac:dyDescent="0.25">
      <c r="B2" s="1171" t="s">
        <v>2811</v>
      </c>
      <c r="C2" s="1171"/>
      <c r="D2" s="1171"/>
      <c r="E2" s="823"/>
      <c r="F2" s="823"/>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95.25" customHeight="1" x14ac:dyDescent="0.2">
      <c r="B8" s="501" t="s">
        <v>1416</v>
      </c>
      <c r="C8" s="2340" t="s">
        <v>1695</v>
      </c>
      <c r="D8" s="2341"/>
      <c r="E8" s="503" t="s">
        <v>1416</v>
      </c>
      <c r="F8" s="2342"/>
      <c r="G8" s="2343"/>
      <c r="H8" s="172"/>
      <c r="I8" s="173"/>
      <c r="J8" s="171"/>
      <c r="K8" s="171"/>
      <c r="L8" s="171"/>
      <c r="M8" s="171"/>
    </row>
    <row r="9" spans="2:13" ht="55.5" customHeight="1" x14ac:dyDescent="0.2">
      <c r="B9" s="502" t="s">
        <v>1871</v>
      </c>
      <c r="C9" s="2422" t="s">
        <v>1913</v>
      </c>
      <c r="D9" s="2423"/>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333" t="s">
        <v>1709</v>
      </c>
      <c r="C14" s="2424"/>
      <c r="D14" s="2424"/>
      <c r="E14" s="2424"/>
      <c r="F14" s="2424"/>
      <c r="G14" s="636" t="s">
        <v>1740</v>
      </c>
      <c r="H14" s="7"/>
    </row>
    <row r="15" spans="2:13" ht="24.95" customHeight="1" x14ac:dyDescent="0.2">
      <c r="B15" s="2333" t="s">
        <v>1734</v>
      </c>
      <c r="C15" s="2334"/>
      <c r="D15" s="2334"/>
      <c r="E15" s="2335"/>
      <c r="F15" s="610" t="s">
        <v>1865</v>
      </c>
    </row>
    <row r="16" spans="2:13" x14ac:dyDescent="0.2">
      <c r="B16" s="45"/>
      <c r="C16" s="45"/>
      <c r="D16" s="45"/>
      <c r="E16" s="45"/>
      <c r="F16" s="45"/>
      <c r="G16" s="7"/>
      <c r="H16" s="7"/>
    </row>
    <row r="17" spans="2:8" ht="24.95" customHeight="1" x14ac:dyDescent="0.2">
      <c r="B17" s="2445" t="s">
        <v>1733</v>
      </c>
      <c r="C17" s="2446"/>
      <c r="D17" s="2447"/>
      <c r="E17" s="620"/>
      <c r="F17" s="620"/>
      <c r="G17" s="7"/>
    </row>
    <row r="18" spans="2:8" ht="24.95" customHeight="1" x14ac:dyDescent="0.2">
      <c r="B18" s="2356" t="s">
        <v>1888</v>
      </c>
      <c r="C18" s="2356"/>
      <c r="D18" s="2356"/>
      <c r="E18" s="2356"/>
      <c r="F18" s="620"/>
      <c r="G18" s="180"/>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50" t="s">
        <v>1206</v>
      </c>
      <c r="C23" s="2350"/>
      <c r="D23" s="2350"/>
      <c r="E23" s="2350"/>
    </row>
    <row r="24" spans="2:8" ht="7.5" customHeight="1" x14ac:dyDescent="0.2"/>
    <row r="25" spans="2:8" ht="28.5" customHeight="1" x14ac:dyDescent="0.2">
      <c r="B25" s="2351" t="s">
        <v>1893</v>
      </c>
      <c r="C25" s="2351"/>
    </row>
    <row r="26" spans="2:8" ht="24.95" customHeight="1" thickBot="1" x14ac:dyDescent="0.25">
      <c r="B26" s="403" t="s">
        <v>1699</v>
      </c>
      <c r="C26" s="2373" t="s">
        <v>1700</v>
      </c>
      <c r="D26" s="2374"/>
      <c r="E26" s="2375" t="s">
        <v>1701</v>
      </c>
      <c r="F26" s="2376"/>
    </row>
    <row r="27" spans="2:8" ht="33" customHeight="1" thickBot="1" x14ac:dyDescent="0.25">
      <c r="B27" s="2461" t="s">
        <v>1703</v>
      </c>
      <c r="C27" s="2462"/>
      <c r="D27" s="2462"/>
      <c r="E27" s="2462"/>
      <c r="F27" s="2463"/>
    </row>
    <row r="28" spans="2:8" ht="36.75" customHeight="1" x14ac:dyDescent="0.2">
      <c r="B28" s="32" t="s">
        <v>748</v>
      </c>
      <c r="C28" s="2360" t="s">
        <v>619</v>
      </c>
      <c r="D28" s="2360"/>
      <c r="E28" s="1701" t="s">
        <v>620</v>
      </c>
      <c r="F28" s="1701"/>
    </row>
    <row r="29" spans="2:8" ht="13.5" customHeight="1" x14ac:dyDescent="0.2"/>
    <row r="31" spans="2:8" ht="28.5" customHeight="1" x14ac:dyDescent="0.2">
      <c r="B31" s="2351" t="s">
        <v>1209</v>
      </c>
      <c r="C31" s="2351"/>
    </row>
    <row r="32" spans="2:8" ht="36.75" customHeight="1" x14ac:dyDescent="0.2">
      <c r="B32" s="38" t="s">
        <v>738</v>
      </c>
      <c r="C32" s="2460" t="s">
        <v>3283</v>
      </c>
      <c r="D32" s="2460"/>
      <c r="E32" s="1191" t="s">
        <v>3286</v>
      </c>
      <c r="F32" s="1191"/>
    </row>
    <row r="33" spans="2:8" ht="51.75" customHeight="1" x14ac:dyDescent="0.2">
      <c r="B33" s="32" t="s">
        <v>764</v>
      </c>
      <c r="C33" s="1191" t="s">
        <v>1707</v>
      </c>
      <c r="D33" s="1191"/>
      <c r="E33" s="1701" t="s">
        <v>1672</v>
      </c>
      <c r="F33" s="1701"/>
    </row>
    <row r="34" spans="2:8" ht="51.75" customHeight="1" x14ac:dyDescent="0.2">
      <c r="B34" s="32" t="s">
        <v>765</v>
      </c>
      <c r="C34" s="1191" t="s">
        <v>1707</v>
      </c>
      <c r="D34" s="1191"/>
      <c r="E34" s="1701" t="s">
        <v>1672</v>
      </c>
      <c r="F34" s="1701"/>
    </row>
    <row r="38" spans="2:8" x14ac:dyDescent="0.2">
      <c r="B38" s="182" t="s">
        <v>1208</v>
      </c>
    </row>
    <row r="39" spans="2:8" ht="42" customHeight="1" x14ac:dyDescent="0.25">
      <c r="B39" s="2328"/>
      <c r="C39" s="2329"/>
      <c r="D39" s="2436"/>
      <c r="E39" s="2437"/>
      <c r="F39" s="2438"/>
      <c r="G39" s="183"/>
      <c r="H39"/>
    </row>
  </sheetData>
  <sheetProtection password="CA09"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41"/>
  <dimension ref="B1:M48"/>
  <sheetViews>
    <sheetView showGridLines="0" showRuler="0" zoomScaleSheetLayoutView="100" workbookViewId="0">
      <pane ySplit="3" topLeftCell="A4" activePane="bottomLeft" state="frozen"/>
      <selection pane="bottomLeft" activeCell="E29" sqref="E29:F2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9.140625" style="64" customWidth="1"/>
    <col min="8" max="16384" width="9" style="64"/>
  </cols>
  <sheetData>
    <row r="1" spans="2:13" ht="9" customHeight="1" x14ac:dyDescent="0.2"/>
    <row r="2" spans="2:13" ht="65.25" customHeight="1" x14ac:dyDescent="0.25">
      <c r="B2" s="1171" t="s">
        <v>2830</v>
      </c>
      <c r="C2" s="1171"/>
      <c r="D2" s="1171"/>
      <c r="E2" s="1171"/>
      <c r="F2" s="1171"/>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51" customHeight="1" x14ac:dyDescent="0.2">
      <c r="B8" s="501" t="s">
        <v>1416</v>
      </c>
      <c r="C8" s="2340" t="s">
        <v>1696</v>
      </c>
      <c r="D8" s="2341"/>
      <c r="E8" s="503" t="s">
        <v>1416</v>
      </c>
      <c r="F8" s="2342"/>
      <c r="G8" s="2343"/>
      <c r="H8" s="172"/>
      <c r="I8" s="173"/>
      <c r="J8" s="171"/>
      <c r="K8" s="171"/>
      <c r="L8" s="171"/>
      <c r="M8" s="171"/>
    </row>
    <row r="9" spans="2:13" ht="93.75" customHeight="1" x14ac:dyDescent="0.2">
      <c r="B9" s="502" t="s">
        <v>1871</v>
      </c>
      <c r="C9" s="2353" t="s">
        <v>1697</v>
      </c>
      <c r="D9" s="2345"/>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333" t="s">
        <v>1709</v>
      </c>
      <c r="C14" s="2424"/>
      <c r="D14" s="2424"/>
      <c r="E14" s="2424"/>
      <c r="F14" s="2424"/>
      <c r="G14" s="632" t="s">
        <v>1740</v>
      </c>
      <c r="H14" s="7"/>
    </row>
    <row r="15" spans="2:13" ht="24.95" customHeight="1" x14ac:dyDescent="0.2">
      <c r="B15" s="2407" t="s">
        <v>1737</v>
      </c>
      <c r="C15" s="2408"/>
      <c r="D15" s="2408"/>
      <c r="E15" s="2408"/>
      <c r="F15" s="45"/>
      <c r="G15" s="45"/>
    </row>
    <row r="16" spans="2:13" ht="24.95" customHeight="1" x14ac:dyDescent="0.2">
      <c r="B16" s="2333" t="s">
        <v>1738</v>
      </c>
      <c r="C16" s="2334"/>
      <c r="D16" s="2335"/>
      <c r="E16" s="45"/>
      <c r="F16" s="45"/>
      <c r="G16" s="45"/>
    </row>
    <row r="17" spans="2:8" x14ac:dyDescent="0.2">
      <c r="B17" s="45"/>
      <c r="C17" s="45"/>
      <c r="D17" s="45"/>
      <c r="E17" s="45"/>
      <c r="F17" s="45"/>
      <c r="G17" s="45"/>
      <c r="H17" s="7"/>
    </row>
    <row r="18" spans="2:8" ht="24.95" customHeight="1" x14ac:dyDescent="0.2">
      <c r="B18" s="2469" t="s">
        <v>1739</v>
      </c>
      <c r="C18" s="2470"/>
      <c r="D18" s="629"/>
      <c r="E18" s="620"/>
      <c r="F18" s="45"/>
      <c r="G18" s="45"/>
    </row>
    <row r="19" spans="2:8" ht="24.95" customHeight="1" x14ac:dyDescent="0.2">
      <c r="B19" s="2380" t="s">
        <v>1890</v>
      </c>
      <c r="C19" s="2471"/>
      <c r="D19" s="2472"/>
      <c r="E19" s="620"/>
      <c r="F19" s="620"/>
      <c r="G19" s="45"/>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50" t="s">
        <v>1206</v>
      </c>
      <c r="C24" s="2350"/>
      <c r="D24" s="2350"/>
      <c r="E24" s="2350"/>
    </row>
    <row r="25" spans="2:8" ht="7.5" customHeight="1" x14ac:dyDescent="0.2"/>
    <row r="26" spans="2:8" ht="28.5" customHeight="1" x14ac:dyDescent="0.2">
      <c r="B26" s="2351" t="s">
        <v>1893</v>
      </c>
      <c r="C26" s="2351"/>
    </row>
    <row r="27" spans="2:8" ht="24.95" customHeight="1" thickBot="1" x14ac:dyDescent="0.25">
      <c r="B27" s="403" t="s">
        <v>1699</v>
      </c>
      <c r="C27" s="2373" t="s">
        <v>1700</v>
      </c>
      <c r="D27" s="2374"/>
      <c r="E27" s="2375" t="s">
        <v>1701</v>
      </c>
      <c r="F27" s="2376"/>
    </row>
    <row r="28" spans="2:8" ht="33" customHeight="1" thickBot="1" x14ac:dyDescent="0.25">
      <c r="B28" s="2461" t="s">
        <v>1705</v>
      </c>
      <c r="C28" s="2462"/>
      <c r="D28" s="2462"/>
      <c r="E28" s="2462"/>
      <c r="F28" s="2463"/>
    </row>
    <row r="29" spans="2:8" ht="47.25" customHeight="1" x14ac:dyDescent="0.2">
      <c r="B29" s="32" t="s">
        <v>721</v>
      </c>
      <c r="C29" s="2467" t="s">
        <v>3157</v>
      </c>
      <c r="D29" s="2468"/>
      <c r="E29" s="2467" t="s">
        <v>3156</v>
      </c>
      <c r="F29" s="2468"/>
    </row>
    <row r="30" spans="2:8" ht="19.5" customHeight="1" x14ac:dyDescent="0.2">
      <c r="B30" s="114"/>
      <c r="C30" s="2464" t="s">
        <v>2646</v>
      </c>
      <c r="D30" s="2465"/>
      <c r="E30" s="2465"/>
      <c r="F30" s="2466"/>
    </row>
    <row r="31" spans="2:8" ht="39" customHeight="1" x14ac:dyDescent="0.2">
      <c r="B31" s="32" t="s">
        <v>738</v>
      </c>
      <c r="C31" s="1399" t="s">
        <v>1042</v>
      </c>
      <c r="D31" s="1285"/>
      <c r="E31" s="1399" t="s">
        <v>2626</v>
      </c>
      <c r="F31" s="1285"/>
    </row>
    <row r="32" spans="2:8" ht="17.25" customHeight="1" x14ac:dyDescent="0.2">
      <c r="B32" s="2464" t="s">
        <v>2647</v>
      </c>
      <c r="C32" s="2465"/>
      <c r="D32" s="2465"/>
      <c r="E32" s="2465"/>
      <c r="F32" s="2466"/>
    </row>
    <row r="33" spans="2:9" ht="36.75" customHeight="1" x14ac:dyDescent="0.2">
      <c r="B33" s="32" t="s">
        <v>742</v>
      </c>
      <c r="C33" s="2390" t="s">
        <v>625</v>
      </c>
      <c r="D33" s="2391"/>
      <c r="E33" s="1399" t="s">
        <v>615</v>
      </c>
      <c r="F33" s="1285"/>
    </row>
    <row r="34" spans="2:9" ht="36.75" customHeight="1" x14ac:dyDescent="0.2">
      <c r="B34" s="32" t="s">
        <v>744</v>
      </c>
      <c r="C34" s="1191" t="s">
        <v>2887</v>
      </c>
      <c r="D34" s="1191"/>
      <c r="E34" s="1191" t="s">
        <v>126</v>
      </c>
      <c r="F34" s="1191"/>
    </row>
    <row r="35" spans="2:9" ht="36.75" customHeight="1" x14ac:dyDescent="0.2">
      <c r="B35" s="32" t="s">
        <v>743</v>
      </c>
      <c r="C35" s="1399" t="s">
        <v>2625</v>
      </c>
      <c r="D35" s="1285"/>
      <c r="E35" s="1399" t="s">
        <v>148</v>
      </c>
      <c r="F35" s="1285"/>
    </row>
    <row r="36" spans="2:9" ht="36.75" customHeight="1" x14ac:dyDescent="0.2">
      <c r="B36" s="32" t="s">
        <v>730</v>
      </c>
      <c r="C36" s="1399" t="s">
        <v>8</v>
      </c>
      <c r="D36" s="1285"/>
      <c r="E36" s="1399" t="s">
        <v>1671</v>
      </c>
      <c r="F36" s="1285"/>
    </row>
    <row r="37" spans="2:9" ht="36.75" customHeight="1" x14ac:dyDescent="0.2">
      <c r="B37" s="32" t="s">
        <v>731</v>
      </c>
      <c r="C37" s="1399" t="s">
        <v>593</v>
      </c>
      <c r="D37" s="1285"/>
      <c r="E37" s="1399" t="s">
        <v>1671</v>
      </c>
      <c r="F37" s="1285"/>
    </row>
    <row r="38" spans="2:9" ht="13.5" customHeight="1" x14ac:dyDescent="0.2"/>
    <row r="40" spans="2:9" ht="28.5" customHeight="1" x14ac:dyDescent="0.2">
      <c r="B40" s="2351" t="s">
        <v>1209</v>
      </c>
      <c r="C40" s="2351"/>
    </row>
    <row r="41" spans="2:9" ht="36.75" customHeight="1" x14ac:dyDescent="0.2">
      <c r="B41" s="32" t="s">
        <v>779</v>
      </c>
      <c r="C41" s="2354" t="s">
        <v>814</v>
      </c>
      <c r="D41" s="2354"/>
      <c r="E41" s="1191" t="s">
        <v>618</v>
      </c>
      <c r="F41" s="1191"/>
    </row>
    <row r="42" spans="2:9" ht="36.75" customHeight="1" x14ac:dyDescent="0.2">
      <c r="B42" s="32" t="s">
        <v>780</v>
      </c>
      <c r="C42" s="2390" t="s">
        <v>861</v>
      </c>
      <c r="D42" s="2391"/>
      <c r="E42" s="1399" t="s">
        <v>1665</v>
      </c>
      <c r="F42" s="1285"/>
    </row>
    <row r="43" spans="2:9" ht="36.75" customHeight="1" x14ac:dyDescent="0.2">
      <c r="B43" s="32" t="s">
        <v>781</v>
      </c>
      <c r="C43" s="2473" t="s">
        <v>8</v>
      </c>
      <c r="D43" s="2354"/>
      <c r="E43" s="1191" t="s">
        <v>8</v>
      </c>
      <c r="F43" s="1191"/>
    </row>
    <row r="47" spans="2:9" x14ac:dyDescent="0.2">
      <c r="B47" s="182" t="s">
        <v>1208</v>
      </c>
    </row>
    <row r="48" spans="2:9" ht="42" customHeight="1" x14ac:dyDescent="0.25">
      <c r="B48" s="2328"/>
      <c r="C48" s="2329"/>
      <c r="D48" s="2330"/>
      <c r="E48" s="2331"/>
      <c r="F48" s="2331"/>
      <c r="G48" s="2332"/>
      <c r="H48" s="183"/>
      <c r="I48"/>
    </row>
  </sheetData>
  <sheetProtection password="CA09" sheet="1" objects="1" scenarios="1"/>
  <mergeCells count="42">
    <mergeCell ref="B40:C40"/>
    <mergeCell ref="B48:C48"/>
    <mergeCell ref="D48:G48"/>
    <mergeCell ref="C41:D41"/>
    <mergeCell ref="E41:F41"/>
    <mergeCell ref="C43:D43"/>
    <mergeCell ref="E43:F43"/>
    <mergeCell ref="C42:D42"/>
    <mergeCell ref="E42:F42"/>
    <mergeCell ref="C29:D29"/>
    <mergeCell ref="E29:F29"/>
    <mergeCell ref="B14:F14"/>
    <mergeCell ref="B15:E15"/>
    <mergeCell ref="B16:D16"/>
    <mergeCell ref="B18:C18"/>
    <mergeCell ref="B19:D19"/>
    <mergeCell ref="C27:D27"/>
    <mergeCell ref="E27:F27"/>
    <mergeCell ref="B28:F28"/>
    <mergeCell ref="B24:E24"/>
    <mergeCell ref="B26:C26"/>
    <mergeCell ref="B13:G13"/>
    <mergeCell ref="B2:F2"/>
    <mergeCell ref="C8:D8"/>
    <mergeCell ref="F8:G8"/>
    <mergeCell ref="C9:D9"/>
    <mergeCell ref="F9:G9"/>
    <mergeCell ref="B6:C6"/>
    <mergeCell ref="C36:D36"/>
    <mergeCell ref="E36:F36"/>
    <mergeCell ref="C37:D37"/>
    <mergeCell ref="E37:F37"/>
    <mergeCell ref="C34:D34"/>
    <mergeCell ref="C35:D35"/>
    <mergeCell ref="E35:F35"/>
    <mergeCell ref="C31:D31"/>
    <mergeCell ref="E31:F31"/>
    <mergeCell ref="C30:F30"/>
    <mergeCell ref="B32:F32"/>
    <mergeCell ref="E34:F34"/>
    <mergeCell ref="C33:D33"/>
    <mergeCell ref="E33:F33"/>
  </mergeCells>
  <hyperlinks>
    <hyperlink ref="B3" location="Content!A1" display="Content (Inhaltsverzeichnis)" xr:uid="{00000000-0004-0000-2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53.25" customHeight="1" x14ac:dyDescent="0.25">
      <c r="B2" s="1171" t="s">
        <v>3211</v>
      </c>
      <c r="C2" s="1171"/>
      <c r="D2" s="1171"/>
      <c r="E2" s="1171"/>
      <c r="F2" s="823"/>
      <c r="G2" s="61"/>
      <c r="H2" s="28"/>
      <c r="I2"/>
    </row>
    <row r="3" spans="2:13" s="1" customFormat="1" ht="16.5" customHeight="1" x14ac:dyDescent="0.25">
      <c r="B3" s="409" t="s">
        <v>1170</v>
      </c>
      <c r="C3"/>
      <c r="D3"/>
      <c r="E3"/>
      <c r="F3"/>
      <c r="G3" s="200"/>
      <c r="H3" s="200"/>
      <c r="I3" s="200"/>
      <c r="J3" s="201"/>
      <c r="K3"/>
      <c r="L3"/>
      <c r="M3"/>
    </row>
    <row r="5" spans="2:13" s="637" customFormat="1" ht="35.1" customHeight="1" x14ac:dyDescent="0.25">
      <c r="B5" s="2475" t="s">
        <v>1837</v>
      </c>
      <c r="C5" s="2476"/>
      <c r="D5" s="2476"/>
      <c r="E5" s="2476"/>
      <c r="F5" s="2477"/>
    </row>
    <row r="6" spans="2:13" ht="18" x14ac:dyDescent="0.25">
      <c r="B6" s="169"/>
      <c r="C6" s="169"/>
      <c r="E6" s="169"/>
      <c r="F6" s="169"/>
      <c r="G6" s="169"/>
      <c r="H6" s="169"/>
    </row>
    <row r="7" spans="2:13" ht="27.75" customHeight="1" x14ac:dyDescent="0.25">
      <c r="B7" s="2352" t="s">
        <v>1680</v>
      </c>
      <c r="C7" s="2352"/>
      <c r="D7" s="169"/>
      <c r="E7" s="617" t="s">
        <v>1681</v>
      </c>
      <c r="H7" s="24"/>
    </row>
    <row r="8" spans="2:13" ht="8.25" customHeight="1" x14ac:dyDescent="0.2">
      <c r="B8" s="170"/>
      <c r="C8" s="170"/>
      <c r="D8" s="170"/>
      <c r="E8" s="29"/>
      <c r="H8" s="29"/>
      <c r="J8" s="171"/>
      <c r="K8" s="171"/>
      <c r="L8" s="171"/>
      <c r="M8" s="171"/>
    </row>
    <row r="9" spans="2:13" ht="54.75" customHeight="1" x14ac:dyDescent="0.2">
      <c r="B9" s="501" t="s">
        <v>1416</v>
      </c>
      <c r="C9" s="2340" t="s">
        <v>1698</v>
      </c>
      <c r="D9" s="2341"/>
      <c r="E9" s="503" t="s">
        <v>1416</v>
      </c>
      <c r="F9" s="2342"/>
      <c r="G9" s="2343"/>
      <c r="H9" s="172"/>
      <c r="I9" s="173"/>
      <c r="J9" s="171"/>
      <c r="K9" s="171"/>
      <c r="L9" s="171"/>
      <c r="M9" s="171"/>
    </row>
    <row r="10" spans="2:13" ht="54.75" customHeight="1" x14ac:dyDescent="0.2">
      <c r="B10" s="502" t="s">
        <v>1871</v>
      </c>
      <c r="C10" s="2340" t="s">
        <v>1934</v>
      </c>
      <c r="D10" s="2341"/>
      <c r="E10" s="504" t="s">
        <v>1871</v>
      </c>
      <c r="F10" s="2344"/>
      <c r="G10" s="2346"/>
      <c r="H10" s="172"/>
      <c r="I10" s="173"/>
      <c r="J10" s="170"/>
      <c r="K10" s="171"/>
      <c r="L10" s="171"/>
      <c r="M10" s="171"/>
    </row>
    <row r="11" spans="2:13" ht="24" customHeight="1" x14ac:dyDescent="0.2">
      <c r="B11" s="174"/>
      <c r="C11" s="174"/>
      <c r="D11" s="174"/>
      <c r="E11" s="175"/>
      <c r="F11" s="176"/>
      <c r="G11" s="176"/>
      <c r="H11" s="177"/>
      <c r="I11" s="173"/>
      <c r="J11" s="170"/>
      <c r="K11" s="171"/>
      <c r="L11" s="171"/>
      <c r="M11" s="171"/>
    </row>
    <row r="12" spans="2:13" ht="15.75" x14ac:dyDescent="0.2">
      <c r="B12" s="174"/>
      <c r="C12" s="170"/>
      <c r="D12" s="170"/>
      <c r="E12" s="27"/>
      <c r="H12" s="178"/>
      <c r="I12" s="170"/>
      <c r="J12" s="170"/>
      <c r="K12" s="171"/>
      <c r="L12" s="171"/>
      <c r="M12" s="171"/>
    </row>
    <row r="13" spans="2:13" ht="15" customHeight="1" x14ac:dyDescent="0.2">
      <c r="B13" s="7" t="s">
        <v>1679</v>
      </c>
    </row>
    <row r="14" spans="2:13" ht="24.95" customHeight="1" x14ac:dyDescent="0.2">
      <c r="B14" s="2333" t="s">
        <v>1708</v>
      </c>
      <c r="C14" s="2424"/>
      <c r="D14" s="2424"/>
      <c r="E14" s="2424"/>
      <c r="F14" s="2424"/>
      <c r="G14" s="2425"/>
    </row>
    <row r="15" spans="2:13" ht="15" customHeight="1" x14ac:dyDescent="0.2">
      <c r="B15" s="2474" t="s">
        <v>0</v>
      </c>
      <c r="C15" s="2334"/>
      <c r="D15" s="2334"/>
      <c r="E15" s="2334"/>
      <c r="F15" s="2335"/>
      <c r="G15" s="45"/>
    </row>
    <row r="16" spans="2:13" ht="24.95" customHeight="1" x14ac:dyDescent="0.2">
      <c r="B16" s="2478" t="s">
        <v>1736</v>
      </c>
      <c r="C16" s="2397"/>
      <c r="D16" s="2397"/>
      <c r="E16" s="2479"/>
      <c r="F16" s="45"/>
      <c r="G16" s="45"/>
    </row>
    <row r="17" spans="2:9" ht="15" customHeight="1" x14ac:dyDescent="0.2">
      <c r="B17" s="2408" t="s">
        <v>629</v>
      </c>
      <c r="C17" s="2408"/>
      <c r="D17" s="2408"/>
      <c r="E17" s="45"/>
      <c r="F17" s="45"/>
      <c r="G17" s="45"/>
    </row>
    <row r="18" spans="2:9" x14ac:dyDescent="0.2">
      <c r="B18" s="620"/>
      <c r="C18" s="620"/>
      <c r="D18" s="620"/>
      <c r="E18" s="620"/>
      <c r="F18" s="45"/>
      <c r="G18" s="45"/>
    </row>
    <row r="19" spans="2:9" ht="15" customHeight="1" x14ac:dyDescent="0.2">
      <c r="B19" s="2480" t="s">
        <v>630</v>
      </c>
      <c r="C19" s="2480"/>
      <c r="D19" s="45"/>
      <c r="E19" s="45"/>
      <c r="F19" s="45"/>
      <c r="G19" s="45"/>
    </row>
    <row r="20" spans="2:9" ht="24.95" customHeight="1" x14ac:dyDescent="0.2">
      <c r="B20" s="2380" t="s">
        <v>1889</v>
      </c>
      <c r="C20" s="2471"/>
      <c r="D20" s="2472"/>
      <c r="E20" s="620"/>
      <c r="F20" s="45"/>
      <c r="G20" s="45"/>
    </row>
    <row r="21" spans="2:9" x14ac:dyDescent="0.2">
      <c r="B21" s="7"/>
      <c r="C21" s="7"/>
      <c r="D21" s="7"/>
      <c r="E21" s="7"/>
      <c r="F21" s="7"/>
      <c r="G21" s="7"/>
      <c r="H21" s="7"/>
    </row>
    <row r="22" spans="2:9" x14ac:dyDescent="0.2">
      <c r="B22" s="7"/>
      <c r="C22" s="7"/>
      <c r="D22" s="7"/>
      <c r="E22" s="7"/>
      <c r="F22" s="7"/>
      <c r="G22" s="7"/>
      <c r="H22" s="7"/>
    </row>
    <row r="23" spans="2:9" x14ac:dyDescent="0.2">
      <c r="B23" s="7"/>
      <c r="C23" s="7"/>
      <c r="D23" s="7"/>
      <c r="E23" s="7"/>
      <c r="F23" s="7"/>
      <c r="G23" s="7"/>
      <c r="H23" s="7"/>
    </row>
    <row r="24" spans="2:9" x14ac:dyDescent="0.2">
      <c r="B24" s="182" t="s">
        <v>1208</v>
      </c>
    </row>
    <row r="25" spans="2:9" ht="42" customHeight="1" x14ac:dyDescent="0.25">
      <c r="B25" s="2328"/>
      <c r="C25" s="2329"/>
      <c r="D25" s="2330"/>
      <c r="E25" s="2331"/>
      <c r="F25" s="2331"/>
      <c r="G25" s="2332"/>
      <c r="H25" s="183"/>
      <c r="I25"/>
    </row>
  </sheetData>
  <sheetProtection password="CA09" sheet="1" objects="1" scenarios="1"/>
  <mergeCells count="15">
    <mergeCell ref="B16:E16"/>
    <mergeCell ref="B17:D17"/>
    <mergeCell ref="B20:D20"/>
    <mergeCell ref="B19:C19"/>
    <mergeCell ref="B25:C25"/>
    <mergeCell ref="D25:G25"/>
    <mergeCell ref="B2:E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8"/>
  <dimension ref="B1:M8"/>
  <sheetViews>
    <sheetView showGridLines="0" showRuler="0" zoomScaleSheetLayoutView="100" workbookViewId="0">
      <pane ySplit="3" topLeftCell="A4" activePane="bottomLeft" state="frozen"/>
      <selection pane="bottomLeft" activeCell="B5" sqref="B5:G5"/>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7.7109375" style="64" customWidth="1"/>
    <col min="8" max="16384" width="9" style="64"/>
  </cols>
  <sheetData>
    <row r="1" spans="2:13" ht="9" customHeight="1" x14ac:dyDescent="0.2"/>
    <row r="2" spans="2:13" ht="49.5" customHeight="1" x14ac:dyDescent="0.25">
      <c r="B2" s="1171" t="s">
        <v>3212</v>
      </c>
      <c r="C2" s="1171"/>
      <c r="D2" s="1171"/>
      <c r="E2" s="823"/>
      <c r="F2" s="823"/>
      <c r="G2" s="61"/>
      <c r="H2" s="28"/>
      <c r="I2"/>
    </row>
    <row r="3" spans="2:13" s="1" customFormat="1" ht="16.5" customHeight="1" x14ac:dyDescent="0.25">
      <c r="B3" s="409" t="s">
        <v>1170</v>
      </c>
      <c r="C3"/>
      <c r="D3"/>
      <c r="E3"/>
      <c r="F3"/>
      <c r="G3" s="200"/>
      <c r="H3" s="200"/>
      <c r="I3" s="200"/>
      <c r="J3" s="201"/>
      <c r="K3"/>
      <c r="L3"/>
      <c r="M3"/>
    </row>
    <row r="5" spans="2:13" ht="53.25" customHeight="1" x14ac:dyDescent="0.2">
      <c r="B5" s="2475" t="s">
        <v>3213</v>
      </c>
      <c r="C5" s="2481"/>
      <c r="D5" s="2481"/>
      <c r="E5" s="2481"/>
      <c r="F5" s="2481"/>
      <c r="G5" s="2482"/>
    </row>
    <row r="6" spans="2:13" ht="20.25" customHeight="1" x14ac:dyDescent="0.2"/>
    <row r="7" spans="2:13" ht="24" customHeight="1" x14ac:dyDescent="0.2">
      <c r="B7" s="174"/>
      <c r="C7" s="174"/>
      <c r="D7" s="174"/>
      <c r="E7" s="175"/>
      <c r="F7" s="176"/>
      <c r="G7" s="176"/>
      <c r="H7" s="177"/>
      <c r="I7" s="173"/>
      <c r="J7" s="170"/>
      <c r="K7" s="171"/>
      <c r="L7" s="171"/>
      <c r="M7" s="171"/>
    </row>
    <row r="8" spans="2:13" ht="15.75" x14ac:dyDescent="0.2">
      <c r="B8" s="174"/>
      <c r="C8" s="170"/>
      <c r="D8" s="170"/>
      <c r="E8" s="27"/>
      <c r="H8" s="178"/>
      <c r="I8" s="170"/>
      <c r="J8" s="170"/>
      <c r="K8" s="171"/>
      <c r="L8" s="171"/>
      <c r="M8" s="171"/>
    </row>
  </sheetData>
  <sheetProtection password="CA09"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E34" sqref="E34:F34"/>
    </sheetView>
  </sheetViews>
  <sheetFormatPr baseColWidth="10" defaultColWidth="9" defaultRowHeight="14.25" x14ac:dyDescent="0.2"/>
  <cols>
    <col min="1" max="1" width="2.85546875" style="64" customWidth="1"/>
    <col min="2" max="2" width="20.7109375" style="64" customWidth="1"/>
    <col min="3" max="3" width="28.42578125" style="64" customWidth="1"/>
    <col min="4" max="4" width="19.7109375" style="64" customWidth="1"/>
    <col min="5" max="5" width="15.28515625" style="64" customWidth="1"/>
    <col min="6" max="6" width="22.7109375" style="64" customWidth="1"/>
    <col min="7" max="7" width="26.85546875" style="64" customWidth="1"/>
    <col min="8" max="16384" width="9" style="64"/>
  </cols>
  <sheetData>
    <row r="1" spans="2:13" ht="9" customHeight="1" x14ac:dyDescent="0.2"/>
    <row r="2" spans="2:13" ht="48.75" customHeight="1" x14ac:dyDescent="0.25">
      <c r="B2" s="1171" t="s">
        <v>3214</v>
      </c>
      <c r="C2" s="1171"/>
      <c r="D2" s="1171"/>
      <c r="E2" s="1171"/>
      <c r="F2" s="823"/>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55.5" customHeight="1" x14ac:dyDescent="0.2">
      <c r="B8" s="501" t="s">
        <v>1416</v>
      </c>
      <c r="C8" s="2422" t="s">
        <v>1947</v>
      </c>
      <c r="D8" s="2423"/>
      <c r="E8" s="503" t="s">
        <v>1416</v>
      </c>
      <c r="F8" s="2342"/>
      <c r="G8" s="2343"/>
      <c r="H8" s="172"/>
      <c r="I8" s="173"/>
      <c r="J8" s="171"/>
      <c r="K8" s="171"/>
      <c r="L8" s="171"/>
      <c r="M8" s="171"/>
    </row>
    <row r="9" spans="2:13" ht="54.75" customHeight="1" x14ac:dyDescent="0.2">
      <c r="B9" s="502" t="s">
        <v>1871</v>
      </c>
      <c r="C9" s="2422" t="s">
        <v>1933</v>
      </c>
      <c r="D9" s="2423"/>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333" t="s">
        <v>1709</v>
      </c>
      <c r="C14" s="2424"/>
      <c r="D14" s="2424"/>
      <c r="E14" s="2424"/>
      <c r="F14" s="2424"/>
      <c r="G14" s="636" t="s">
        <v>1740</v>
      </c>
      <c r="H14" s="7"/>
    </row>
    <row r="15" spans="2:13" ht="15" customHeight="1" x14ac:dyDescent="0.2">
      <c r="B15" s="2408" t="s">
        <v>631</v>
      </c>
      <c r="C15" s="2408"/>
      <c r="D15" s="2408"/>
      <c r="E15" s="2408"/>
      <c r="F15" s="45"/>
      <c r="G15" s="45"/>
    </row>
    <row r="16" spans="2:13" ht="15" customHeight="1" x14ac:dyDescent="0.2">
      <c r="B16" s="2474" t="s">
        <v>0</v>
      </c>
      <c r="C16" s="2334"/>
      <c r="D16" s="2335"/>
      <c r="E16" s="45"/>
      <c r="F16" s="45"/>
      <c r="G16" s="45"/>
    </row>
    <row r="17" spans="2:8" x14ac:dyDescent="0.2">
      <c r="B17" s="45"/>
      <c r="C17" s="45"/>
      <c r="D17" s="45"/>
      <c r="E17" s="45"/>
      <c r="F17" s="45"/>
      <c r="G17" s="45"/>
      <c r="H17" s="7"/>
    </row>
    <row r="18" spans="2:8" ht="26.25" customHeight="1" x14ac:dyDescent="0.2">
      <c r="B18" s="2469" t="s">
        <v>1746</v>
      </c>
      <c r="C18" s="2470"/>
      <c r="D18" s="629"/>
      <c r="E18" s="620"/>
      <c r="F18" s="45"/>
      <c r="G18" s="45"/>
    </row>
    <row r="19" spans="2:8" ht="24.95" customHeight="1" x14ac:dyDescent="0.2">
      <c r="B19" s="2380" t="s">
        <v>1891</v>
      </c>
      <c r="C19" s="2471"/>
      <c r="D19" s="2472"/>
      <c r="E19" s="620"/>
      <c r="F19" s="620"/>
      <c r="G19" s="45"/>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50" t="s">
        <v>1206</v>
      </c>
      <c r="C24" s="2350"/>
      <c r="D24" s="2350"/>
      <c r="E24" s="2350"/>
    </row>
    <row r="25" spans="2:8" ht="7.5" customHeight="1" x14ac:dyDescent="0.2"/>
    <row r="26" spans="2:8" ht="28.5" customHeight="1" x14ac:dyDescent="0.2">
      <c r="B26" s="2351" t="s">
        <v>1893</v>
      </c>
      <c r="C26" s="2351"/>
    </row>
    <row r="27" spans="2:8" ht="24.95" customHeight="1" thickBot="1" x14ac:dyDescent="0.25">
      <c r="B27" s="403" t="s">
        <v>1699</v>
      </c>
      <c r="C27" s="2373" t="s">
        <v>1700</v>
      </c>
      <c r="D27" s="2374"/>
      <c r="E27" s="2375" t="s">
        <v>1701</v>
      </c>
      <c r="F27" s="2376"/>
    </row>
    <row r="28" spans="2:8" ht="33" customHeight="1" thickBot="1" x14ac:dyDescent="0.25">
      <c r="B28" s="2455" t="s">
        <v>1705</v>
      </c>
      <c r="C28" s="2456"/>
      <c r="D28" s="2456"/>
      <c r="E28" s="2456"/>
      <c r="F28" s="2457"/>
    </row>
    <row r="29" spans="2:8" ht="48" customHeight="1" x14ac:dyDescent="0.2">
      <c r="B29" s="239" t="s">
        <v>900</v>
      </c>
      <c r="C29" s="2355" t="s">
        <v>8</v>
      </c>
      <c r="D29" s="2355"/>
      <c r="E29" s="1420" t="s">
        <v>2848</v>
      </c>
      <c r="F29" s="1420"/>
    </row>
    <row r="30" spans="2:8" ht="52.5" customHeight="1" x14ac:dyDescent="0.2">
      <c r="B30" s="38" t="s">
        <v>720</v>
      </c>
      <c r="C30" s="1322" t="s">
        <v>13</v>
      </c>
      <c r="D30" s="1322"/>
      <c r="E30" s="1191" t="s">
        <v>893</v>
      </c>
      <c r="F30" s="1191"/>
    </row>
    <row r="31" spans="2:8" ht="48" customHeight="1" x14ac:dyDescent="0.2">
      <c r="B31" s="38" t="s">
        <v>721</v>
      </c>
      <c r="C31" s="1191" t="s">
        <v>3220</v>
      </c>
      <c r="D31" s="1191"/>
      <c r="E31" s="1191" t="s">
        <v>598</v>
      </c>
      <c r="F31" s="1191"/>
    </row>
    <row r="32" spans="2:8" ht="49.5" customHeight="1" x14ac:dyDescent="0.2">
      <c r="B32" s="38" t="s">
        <v>722</v>
      </c>
      <c r="C32" s="1322" t="s">
        <v>31</v>
      </c>
      <c r="D32" s="1322"/>
      <c r="E32" s="1191" t="s">
        <v>599</v>
      </c>
      <c r="F32" s="1191"/>
    </row>
    <row r="33" spans="2:8" ht="36.75" customHeight="1" x14ac:dyDescent="0.2">
      <c r="B33" s="32" t="s">
        <v>730</v>
      </c>
      <c r="C33" s="2355" t="s">
        <v>8</v>
      </c>
      <c r="D33" s="2355"/>
      <c r="E33" s="1191" t="s">
        <v>8</v>
      </c>
      <c r="F33" s="1191"/>
    </row>
    <row r="34" spans="2:8" ht="36.75" customHeight="1" x14ac:dyDescent="0.2">
      <c r="B34" s="32" t="s">
        <v>731</v>
      </c>
      <c r="C34" s="1191" t="s">
        <v>593</v>
      </c>
      <c r="D34" s="1191"/>
      <c r="E34" s="1191" t="s">
        <v>0</v>
      </c>
      <c r="F34" s="1191"/>
    </row>
    <row r="35" spans="2:8" ht="13.5" customHeight="1" x14ac:dyDescent="0.2"/>
    <row r="37" spans="2:8" ht="28.5" customHeight="1" x14ac:dyDescent="0.2">
      <c r="B37" s="2351" t="s">
        <v>1209</v>
      </c>
      <c r="C37" s="2351"/>
    </row>
    <row r="38" spans="2:8" ht="36.75" customHeight="1" x14ac:dyDescent="0.2">
      <c r="B38" s="46" t="s">
        <v>735</v>
      </c>
      <c r="C38" s="2483" t="s">
        <v>1221</v>
      </c>
      <c r="D38" s="2460"/>
      <c r="E38" s="1191" t="s">
        <v>2773</v>
      </c>
      <c r="F38" s="1191"/>
    </row>
    <row r="42" spans="2:8" x14ac:dyDescent="0.2">
      <c r="B42" s="182" t="s">
        <v>1208</v>
      </c>
    </row>
    <row r="43" spans="2:8" ht="42" customHeight="1" x14ac:dyDescent="0.25">
      <c r="B43" s="2328"/>
      <c r="C43" s="2329"/>
      <c r="D43" s="2436"/>
      <c r="E43" s="2437"/>
      <c r="F43" s="2438"/>
      <c r="G43" s="183"/>
      <c r="H43"/>
    </row>
  </sheetData>
  <sheetProtection password="CA09"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40"/>
  <sheetViews>
    <sheetView showGridLines="0" showRuler="0" zoomScaleSheetLayoutView="100" workbookViewId="0">
      <pane ySplit="3" topLeftCell="A4" activePane="bottomLeft" state="frozen"/>
      <selection pane="bottomLeft" activeCell="A5" sqref="A5:XFD5"/>
    </sheetView>
  </sheetViews>
  <sheetFormatPr baseColWidth="10" defaultColWidth="9" defaultRowHeight="14.25" x14ac:dyDescent="0.2"/>
  <cols>
    <col min="1" max="1" width="2.71093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7.5703125" style="64" customWidth="1"/>
    <col min="8" max="16384" width="9" style="64"/>
  </cols>
  <sheetData>
    <row r="1" spans="2:13" ht="9" customHeight="1" x14ac:dyDescent="0.2"/>
    <row r="2" spans="2:13" ht="48.75" customHeight="1" x14ac:dyDescent="0.25">
      <c r="B2" s="1171" t="s">
        <v>3215</v>
      </c>
      <c r="C2" s="1171"/>
      <c r="D2" s="1171"/>
      <c r="E2" s="823"/>
      <c r="F2" s="823"/>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82.5" customHeight="1" x14ac:dyDescent="0.2">
      <c r="B8" s="501" t="s">
        <v>1416</v>
      </c>
      <c r="C8" s="2340" t="s">
        <v>1932</v>
      </c>
      <c r="D8" s="2341"/>
      <c r="E8" s="503" t="s">
        <v>1416</v>
      </c>
      <c r="F8" s="2342"/>
      <c r="G8" s="2343"/>
      <c r="H8" s="172"/>
      <c r="I8" s="173"/>
      <c r="J8" s="171"/>
      <c r="K8" s="171"/>
      <c r="L8" s="171"/>
      <c r="M8" s="171"/>
    </row>
    <row r="9" spans="2:13" ht="76.5" customHeight="1" x14ac:dyDescent="0.2">
      <c r="B9" s="502" t="s">
        <v>1871</v>
      </c>
      <c r="C9" s="2484" t="s">
        <v>3287</v>
      </c>
      <c r="D9" s="2485"/>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333" t="s">
        <v>1709</v>
      </c>
      <c r="C14" s="2424"/>
      <c r="D14" s="2424"/>
      <c r="E14" s="2424"/>
      <c r="F14" s="2424"/>
      <c r="G14" s="632" t="s">
        <v>1740</v>
      </c>
      <c r="H14" s="7"/>
    </row>
    <row r="15" spans="2:13" ht="24.95" customHeight="1" x14ac:dyDescent="0.2">
      <c r="B15" s="2333" t="s">
        <v>3288</v>
      </c>
      <c r="C15" s="2334"/>
      <c r="D15" s="2335"/>
      <c r="E15" s="45"/>
      <c r="F15" s="45"/>
      <c r="G15" s="45"/>
    </row>
    <row r="16" spans="2:13" x14ac:dyDescent="0.2">
      <c r="B16" s="45"/>
      <c r="C16" s="45"/>
      <c r="D16" s="45"/>
      <c r="E16" s="45"/>
      <c r="F16" s="45"/>
      <c r="G16" s="45"/>
      <c r="H16" s="7"/>
    </row>
    <row r="17" spans="2:8" ht="26.25" customHeight="1" x14ac:dyDescent="0.2">
      <c r="B17" s="2469" t="s">
        <v>1745</v>
      </c>
      <c r="C17" s="2470"/>
      <c r="D17" s="629"/>
      <c r="E17" s="620"/>
      <c r="F17" s="45"/>
      <c r="G17" s="45"/>
    </row>
    <row r="18" spans="2:8" ht="24.95" customHeight="1" x14ac:dyDescent="0.2">
      <c r="B18" s="2380" t="s">
        <v>3216</v>
      </c>
      <c r="C18" s="2471"/>
      <c r="D18" s="2472"/>
      <c r="E18" s="620"/>
      <c r="F18" s="620"/>
      <c r="G18" s="45"/>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50" t="s">
        <v>1206</v>
      </c>
      <c r="C23" s="2350"/>
      <c r="D23" s="2350"/>
      <c r="E23" s="2350"/>
    </row>
    <row r="24" spans="2:8" ht="7.5" customHeight="1" x14ac:dyDescent="0.2"/>
    <row r="25" spans="2:8" ht="28.5" customHeight="1" x14ac:dyDescent="0.2">
      <c r="B25" s="2351" t="s">
        <v>1893</v>
      </c>
      <c r="C25" s="2351"/>
    </row>
    <row r="26" spans="2:8" ht="24.95" customHeight="1" thickBot="1" x14ac:dyDescent="0.25">
      <c r="B26" s="403" t="s">
        <v>1699</v>
      </c>
      <c r="C26" s="2373" t="s">
        <v>1700</v>
      </c>
      <c r="D26" s="2374"/>
      <c r="E26" s="2375" t="s">
        <v>1701</v>
      </c>
      <c r="F26" s="2376"/>
    </row>
    <row r="27" spans="2:8" ht="33" customHeight="1" thickBot="1" x14ac:dyDescent="0.25">
      <c r="B27" s="2455" t="s">
        <v>1705</v>
      </c>
      <c r="C27" s="2456"/>
      <c r="D27" s="2456"/>
      <c r="E27" s="2456"/>
      <c r="F27" s="2457"/>
    </row>
    <row r="28" spans="2:8" ht="48" customHeight="1" x14ac:dyDescent="0.2">
      <c r="B28" s="239" t="s">
        <v>900</v>
      </c>
      <c r="C28" s="2355" t="s">
        <v>8</v>
      </c>
      <c r="D28" s="2355"/>
      <c r="E28" s="1420" t="s">
        <v>2848</v>
      </c>
      <c r="F28" s="1420"/>
    </row>
    <row r="29" spans="2:8" ht="36.75" customHeight="1" x14ac:dyDescent="0.2">
      <c r="B29" s="32" t="s">
        <v>742</v>
      </c>
      <c r="C29" s="2390" t="s">
        <v>625</v>
      </c>
      <c r="D29" s="2391"/>
      <c r="E29" s="1399" t="s">
        <v>625</v>
      </c>
      <c r="F29" s="1285"/>
    </row>
    <row r="30" spans="2:8" ht="36.75" customHeight="1" x14ac:dyDescent="0.2">
      <c r="B30" s="32" t="s">
        <v>743</v>
      </c>
      <c r="C30" s="2390" t="s">
        <v>862</v>
      </c>
      <c r="D30" s="2391"/>
      <c r="E30" s="1399" t="s">
        <v>148</v>
      </c>
      <c r="F30" s="1285"/>
    </row>
    <row r="31" spans="2:8" ht="13.5" customHeight="1" x14ac:dyDescent="0.2"/>
    <row r="33" spans="2:8" ht="28.5" customHeight="1" x14ac:dyDescent="0.2">
      <c r="B33" s="2351" t="s">
        <v>1209</v>
      </c>
      <c r="C33" s="2351"/>
    </row>
    <row r="34" spans="2:8" ht="36.75" customHeight="1" x14ac:dyDescent="0.2">
      <c r="B34" s="32" t="s">
        <v>855</v>
      </c>
      <c r="C34" s="2354" t="s">
        <v>895</v>
      </c>
      <c r="D34" s="2354"/>
      <c r="E34" s="1191" t="s">
        <v>632</v>
      </c>
      <c r="F34" s="1191"/>
    </row>
    <row r="35" spans="2:8" ht="42.75" customHeight="1" x14ac:dyDescent="0.2">
      <c r="B35" s="32" t="s">
        <v>894</v>
      </c>
      <c r="C35" s="2473" t="s">
        <v>896</v>
      </c>
      <c r="D35" s="2354"/>
      <c r="E35" s="1191" t="s">
        <v>1670</v>
      </c>
      <c r="F35" s="1191"/>
    </row>
    <row r="39" spans="2:8" x14ac:dyDescent="0.2">
      <c r="B39" s="182" t="s">
        <v>1208</v>
      </c>
    </row>
    <row r="40" spans="2:8" ht="42" customHeight="1" x14ac:dyDescent="0.25">
      <c r="B40" s="2328"/>
      <c r="C40" s="2329"/>
      <c r="D40" s="2436"/>
      <c r="E40" s="2437"/>
      <c r="F40" s="2438"/>
      <c r="G40" s="183"/>
      <c r="H40"/>
    </row>
  </sheetData>
  <sheetProtection password="CA09" sheet="1" objects="1" scenarios="1"/>
  <mergeCells count="29">
    <mergeCell ref="C29:D29"/>
    <mergeCell ref="E29:F29"/>
    <mergeCell ref="C30:D30"/>
    <mergeCell ref="E30:F30"/>
    <mergeCell ref="C34:D34"/>
    <mergeCell ref="E34:F34"/>
    <mergeCell ref="D40:F40"/>
    <mergeCell ref="B40:C40"/>
    <mergeCell ref="C35:D35"/>
    <mergeCell ref="E35:F35"/>
    <mergeCell ref="B33:C33"/>
    <mergeCell ref="C28:D28"/>
    <mergeCell ref="E28:F28"/>
    <mergeCell ref="B27:F27"/>
    <mergeCell ref="B23:E23"/>
    <mergeCell ref="B25:C25"/>
    <mergeCell ref="B14:F14"/>
    <mergeCell ref="B15:D15"/>
    <mergeCell ref="B17:C17"/>
    <mergeCell ref="B18:D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sheetPr codeName="Tabelle39"/>
  <dimension ref="B1:M2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78" customHeight="1" x14ac:dyDescent="0.25">
      <c r="B2" s="1171" t="s">
        <v>3217</v>
      </c>
      <c r="C2" s="1171"/>
      <c r="D2" s="1171"/>
      <c r="E2" s="1171"/>
      <c r="F2" s="823"/>
      <c r="G2" s="61"/>
      <c r="H2" s="28"/>
      <c r="I2"/>
    </row>
    <row r="3" spans="2:13" s="1" customFormat="1" ht="16.5" customHeight="1" x14ac:dyDescent="0.25">
      <c r="B3" s="409" t="s">
        <v>1170</v>
      </c>
      <c r="C3"/>
      <c r="D3"/>
      <c r="E3"/>
      <c r="F3"/>
      <c r="G3" s="200"/>
      <c r="H3" s="200"/>
      <c r="I3" s="200"/>
      <c r="J3" s="201"/>
      <c r="K3"/>
      <c r="L3"/>
      <c r="M3"/>
    </row>
    <row r="5" spans="2:13" s="637" customFormat="1" ht="35.1" customHeight="1" x14ac:dyDescent="0.25">
      <c r="B5" s="2475" t="s">
        <v>1837</v>
      </c>
      <c r="C5" s="2476"/>
      <c r="D5" s="2476"/>
      <c r="E5" s="2476"/>
      <c r="F5" s="2477"/>
    </row>
    <row r="6" spans="2:13" ht="18" x14ac:dyDescent="0.25">
      <c r="B6" s="169"/>
      <c r="C6" s="169"/>
      <c r="E6" s="169"/>
      <c r="F6" s="169"/>
      <c r="G6" s="169"/>
      <c r="H6" s="169"/>
    </row>
    <row r="7" spans="2:13" ht="27.75" customHeight="1" x14ac:dyDescent="0.25">
      <c r="B7" s="2352" t="s">
        <v>1680</v>
      </c>
      <c r="C7" s="2352"/>
      <c r="D7" s="169"/>
      <c r="E7" s="617" t="s">
        <v>1681</v>
      </c>
      <c r="H7" s="24"/>
    </row>
    <row r="8" spans="2:13" ht="8.25" customHeight="1" x14ac:dyDescent="0.2">
      <c r="B8" s="170"/>
      <c r="C8" s="170"/>
      <c r="D8" s="170"/>
      <c r="E8" s="29"/>
      <c r="H8" s="29"/>
      <c r="J8" s="171"/>
      <c r="K8" s="171"/>
      <c r="L8" s="171"/>
      <c r="M8" s="171"/>
    </row>
    <row r="9" spans="2:13" ht="82.5" customHeight="1" x14ac:dyDescent="0.2">
      <c r="B9" s="501" t="s">
        <v>1416</v>
      </c>
      <c r="C9" s="2340" t="s">
        <v>3289</v>
      </c>
      <c r="D9" s="2341"/>
      <c r="E9" s="503" t="s">
        <v>1416</v>
      </c>
      <c r="F9" s="2342"/>
      <c r="G9" s="2343"/>
      <c r="H9" s="172"/>
      <c r="I9" s="173"/>
      <c r="J9" s="171"/>
      <c r="K9" s="171"/>
      <c r="L9" s="171"/>
      <c r="M9" s="171"/>
    </row>
    <row r="10" spans="2:13" ht="57" customHeight="1" x14ac:dyDescent="0.2">
      <c r="B10" s="502" t="s">
        <v>1871</v>
      </c>
      <c r="C10" s="2340" t="s">
        <v>3219</v>
      </c>
      <c r="D10" s="2341"/>
      <c r="E10" s="504" t="s">
        <v>1871</v>
      </c>
      <c r="F10" s="2344"/>
      <c r="G10" s="2346"/>
      <c r="H10" s="172"/>
      <c r="I10" s="173"/>
      <c r="J10" s="170"/>
      <c r="K10" s="171"/>
      <c r="L10" s="171"/>
      <c r="M10" s="171"/>
    </row>
    <row r="11" spans="2:13" ht="24" customHeight="1" x14ac:dyDescent="0.2">
      <c r="B11" s="174"/>
      <c r="C11" s="174"/>
      <c r="D11" s="174"/>
      <c r="E11" s="175"/>
      <c r="F11" s="176"/>
      <c r="G11" s="176"/>
      <c r="H11" s="177"/>
      <c r="I11" s="173"/>
      <c r="J11" s="170"/>
      <c r="K11" s="171"/>
      <c r="L11" s="171"/>
      <c r="M11" s="171"/>
    </row>
    <row r="12" spans="2:13" ht="15.75" x14ac:dyDescent="0.2">
      <c r="B12" s="174"/>
      <c r="C12" s="170"/>
      <c r="D12" s="170"/>
      <c r="E12" s="27"/>
      <c r="H12" s="178"/>
      <c r="I12" s="170"/>
      <c r="J12" s="170"/>
      <c r="K12" s="171"/>
      <c r="L12" s="171"/>
      <c r="M12" s="171"/>
    </row>
    <row r="13" spans="2:13" ht="15" customHeight="1" x14ac:dyDescent="0.2">
      <c r="B13" s="7" t="s">
        <v>1679</v>
      </c>
    </row>
    <row r="14" spans="2:13" ht="24.95" customHeight="1" x14ac:dyDescent="0.2">
      <c r="B14" s="2333" t="s">
        <v>1708</v>
      </c>
      <c r="C14" s="2424"/>
      <c r="D14" s="2424"/>
      <c r="E14" s="2424"/>
      <c r="F14" s="2424"/>
      <c r="G14" s="2425"/>
    </row>
    <row r="15" spans="2:13" ht="28.5" customHeight="1" x14ac:dyDescent="0.2">
      <c r="B15" s="2333" t="s">
        <v>1717</v>
      </c>
      <c r="C15" s="2334"/>
      <c r="D15" s="2334"/>
      <c r="E15" s="2334"/>
      <c r="F15" s="2335"/>
      <c r="G15" s="45"/>
    </row>
    <row r="16" spans="2:13" ht="24.95" customHeight="1" x14ac:dyDescent="0.2">
      <c r="B16" s="2478" t="s">
        <v>3129</v>
      </c>
      <c r="C16" s="2397"/>
      <c r="D16" s="2397"/>
      <c r="E16" s="2479"/>
      <c r="F16" s="45"/>
      <c r="G16" s="45"/>
    </row>
    <row r="17" spans="2:9" x14ac:dyDescent="0.2">
      <c r="B17" s="620"/>
      <c r="C17" s="620"/>
      <c r="D17" s="620"/>
      <c r="E17" s="620"/>
      <c r="F17" s="45"/>
      <c r="G17" s="45"/>
    </row>
    <row r="18" spans="2:9" ht="25.5" customHeight="1" x14ac:dyDescent="0.2">
      <c r="B18" s="2486" t="s">
        <v>3130</v>
      </c>
      <c r="C18" s="2487"/>
      <c r="D18" s="45"/>
      <c r="E18" s="45"/>
      <c r="F18" s="45"/>
      <c r="G18" s="45"/>
    </row>
    <row r="19" spans="2:9" ht="24.95" customHeight="1" x14ac:dyDescent="0.2">
      <c r="B19" s="2356" t="s">
        <v>2860</v>
      </c>
      <c r="C19" s="2356"/>
      <c r="D19" s="2356"/>
      <c r="E19" s="2356"/>
      <c r="F19" s="45"/>
      <c r="G19" s="45"/>
    </row>
    <row r="20" spans="2:9" x14ac:dyDescent="0.2">
      <c r="B20" s="7"/>
      <c r="C20" s="7"/>
      <c r="D20" s="7"/>
      <c r="E20" s="7"/>
      <c r="F20" s="7"/>
      <c r="G20" s="7"/>
      <c r="H20" s="7"/>
    </row>
    <row r="21" spans="2:9" x14ac:dyDescent="0.2">
      <c r="B21" s="7"/>
      <c r="C21" s="7"/>
      <c r="D21" s="7"/>
      <c r="E21" s="7"/>
      <c r="F21" s="7"/>
      <c r="G21" s="7"/>
      <c r="H21" s="7"/>
    </row>
    <row r="22" spans="2:9" x14ac:dyDescent="0.2">
      <c r="B22" s="7"/>
      <c r="C22" s="7"/>
      <c r="D22" s="7"/>
      <c r="E22" s="7"/>
      <c r="F22" s="7"/>
      <c r="G22" s="7"/>
      <c r="H22" s="7"/>
    </row>
    <row r="23" spans="2:9" x14ac:dyDescent="0.2">
      <c r="B23" s="182" t="s">
        <v>1208</v>
      </c>
    </row>
    <row r="24" spans="2:9" ht="42" customHeight="1" x14ac:dyDescent="0.25">
      <c r="B24" s="2328"/>
      <c r="C24" s="2329"/>
      <c r="D24" s="2330"/>
      <c r="E24" s="2331"/>
      <c r="F24" s="2331"/>
      <c r="G24" s="2332"/>
      <c r="H24" s="183"/>
      <c r="I24"/>
    </row>
  </sheetData>
  <sheetProtection password="CA09" sheet="1" objects="1" scenarios="1"/>
  <mergeCells count="14">
    <mergeCell ref="B24:C24"/>
    <mergeCell ref="D24:G24"/>
    <mergeCell ref="B19:E19"/>
    <mergeCell ref="B14:G14"/>
    <mergeCell ref="B15:F15"/>
    <mergeCell ref="B16:E16"/>
    <mergeCell ref="B18:C18"/>
    <mergeCell ref="C10:D10"/>
    <mergeCell ref="F10:G10"/>
    <mergeCell ref="B2:E2"/>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38"/>
  <sheetViews>
    <sheetView showGridLines="0" showRuler="0" zoomScaleSheetLayoutView="100" workbookViewId="0">
      <pane ySplit="3" topLeftCell="A4" activePane="bottomLeft" state="frozen"/>
      <selection pane="bottomLeft" activeCell="F8" sqref="F8:G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8.7109375" style="64" customWidth="1"/>
    <col min="8" max="16384" width="9" style="64"/>
  </cols>
  <sheetData>
    <row r="1" spans="2:13" ht="9" customHeight="1" x14ac:dyDescent="0.2"/>
    <row r="2" spans="2:13" ht="61.5" customHeight="1" x14ac:dyDescent="0.25">
      <c r="B2" s="2428" t="s">
        <v>3290</v>
      </c>
      <c r="C2" s="2428"/>
      <c r="D2" s="2428"/>
      <c r="E2" s="2428"/>
      <c r="F2" s="2428"/>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54" customHeight="1" x14ac:dyDescent="0.2">
      <c r="B8" s="501" t="s">
        <v>1416</v>
      </c>
      <c r="C8" s="2422" t="s">
        <v>3222</v>
      </c>
      <c r="D8" s="2423"/>
      <c r="E8" s="503" t="s">
        <v>1416</v>
      </c>
      <c r="F8" s="2342"/>
      <c r="G8" s="2343"/>
      <c r="H8" s="172"/>
      <c r="I8" s="173"/>
      <c r="J8" s="171"/>
      <c r="K8" s="171"/>
      <c r="L8" s="171"/>
      <c r="M8" s="171"/>
    </row>
    <row r="9" spans="2:13" ht="55.5" customHeight="1" x14ac:dyDescent="0.2">
      <c r="B9" s="502" t="s">
        <v>1871</v>
      </c>
      <c r="C9" s="2340" t="s">
        <v>3221</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333" t="s">
        <v>1709</v>
      </c>
      <c r="C14" s="2424"/>
      <c r="D14" s="2424"/>
      <c r="E14" s="2424"/>
      <c r="F14" s="2424"/>
      <c r="G14" s="632" t="s">
        <v>1740</v>
      </c>
      <c r="H14" s="7"/>
    </row>
    <row r="15" spans="2:13" ht="15" customHeight="1" x14ac:dyDescent="0.2">
      <c r="B15" s="2490" t="s">
        <v>628</v>
      </c>
      <c r="C15" s="2490"/>
      <c r="D15" s="2490"/>
      <c r="E15" s="2490"/>
    </row>
    <row r="16" spans="2:13" ht="24.95" customHeight="1" x14ac:dyDescent="0.2">
      <c r="B16" s="2491" t="s">
        <v>3225</v>
      </c>
      <c r="C16" s="2492"/>
      <c r="D16" s="2493"/>
    </row>
    <row r="17" spans="2:8" x14ac:dyDescent="0.2">
      <c r="B17" s="7"/>
      <c r="C17" s="7"/>
      <c r="D17" s="7"/>
      <c r="E17" s="7"/>
      <c r="F17" s="7"/>
      <c r="G17" s="7"/>
      <c r="H17" s="7"/>
    </row>
    <row r="18" spans="2:8" ht="24.95" customHeight="1" x14ac:dyDescent="0.2">
      <c r="B18" s="2488" t="s">
        <v>3226</v>
      </c>
      <c r="C18" s="2489"/>
      <c r="D18" s="179"/>
      <c r="E18" s="180"/>
      <c r="F18" s="7"/>
    </row>
    <row r="19" spans="2:8" ht="24.95" customHeight="1" x14ac:dyDescent="0.2">
      <c r="B19" s="2380" t="s">
        <v>1892</v>
      </c>
      <c r="C19" s="2471"/>
      <c r="D19" s="2472"/>
      <c r="E19" s="180"/>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50" t="s">
        <v>1206</v>
      </c>
      <c r="C24" s="2350"/>
      <c r="D24" s="2350"/>
      <c r="E24" s="2350"/>
    </row>
    <row r="25" spans="2:8" ht="7.5" customHeight="1" x14ac:dyDescent="0.2"/>
    <row r="26" spans="2:8" ht="28.5" customHeight="1" x14ac:dyDescent="0.2">
      <c r="B26" s="2351" t="s">
        <v>1893</v>
      </c>
      <c r="C26" s="2351"/>
    </row>
    <row r="27" spans="2:8" ht="24.95" customHeight="1" thickBot="1" x14ac:dyDescent="0.25">
      <c r="B27" s="403" t="s">
        <v>1699</v>
      </c>
      <c r="C27" s="2373" t="s">
        <v>1700</v>
      </c>
      <c r="D27" s="2374"/>
      <c r="E27" s="2375" t="s">
        <v>1701</v>
      </c>
      <c r="F27" s="2376"/>
    </row>
    <row r="28" spans="2:8" ht="33" customHeight="1" thickBot="1" x14ac:dyDescent="0.25">
      <c r="B28" s="2347" t="s">
        <v>3223</v>
      </c>
      <c r="C28" s="2348"/>
      <c r="D28" s="2348"/>
      <c r="E28" s="2348"/>
      <c r="F28" s="2349"/>
    </row>
    <row r="29" spans="2:8" ht="13.5" customHeight="1" x14ac:dyDescent="0.2"/>
    <row r="31" spans="2:8" ht="28.5" customHeight="1" x14ac:dyDescent="0.2">
      <c r="B31" s="2351" t="s">
        <v>1209</v>
      </c>
      <c r="C31" s="2351"/>
    </row>
    <row r="32" spans="2:8" ht="36.75" customHeight="1" x14ac:dyDescent="0.2">
      <c r="B32" s="32" t="s">
        <v>779</v>
      </c>
      <c r="C32" s="2354" t="s">
        <v>814</v>
      </c>
      <c r="D32" s="2354"/>
      <c r="E32" s="1191" t="s">
        <v>618</v>
      </c>
      <c r="F32" s="1191"/>
    </row>
    <row r="33" spans="2:9" ht="36.75" customHeight="1" x14ac:dyDescent="0.2">
      <c r="B33" s="32" t="s">
        <v>780</v>
      </c>
      <c r="C33" s="2390" t="s">
        <v>861</v>
      </c>
      <c r="D33" s="2391"/>
      <c r="E33" s="1399" t="s">
        <v>3224</v>
      </c>
      <c r="F33" s="1285"/>
    </row>
    <row r="37" spans="2:9" x14ac:dyDescent="0.2">
      <c r="B37" s="182" t="s">
        <v>1208</v>
      </c>
    </row>
    <row r="38" spans="2:9" ht="42" customHeight="1" x14ac:dyDescent="0.25">
      <c r="B38" s="2328"/>
      <c r="C38" s="2329"/>
      <c r="D38" s="2330"/>
      <c r="E38" s="2331"/>
      <c r="F38" s="2331"/>
      <c r="G38" s="2332"/>
      <c r="H38" s="183"/>
      <c r="I38"/>
    </row>
  </sheetData>
  <sheetProtection password="CA09" sheet="1" objects="1" scenarios="1"/>
  <mergeCells count="24">
    <mergeCell ref="B38:C38"/>
    <mergeCell ref="D38:G38"/>
    <mergeCell ref="C32:D32"/>
    <mergeCell ref="E32:F32"/>
    <mergeCell ref="B28:F28"/>
    <mergeCell ref="C33:D33"/>
    <mergeCell ref="E33:F33"/>
    <mergeCell ref="B31:C31"/>
    <mergeCell ref="B13:G13"/>
    <mergeCell ref="B14:F14"/>
    <mergeCell ref="B18:C18"/>
    <mergeCell ref="B19:D19"/>
    <mergeCell ref="C27:D27"/>
    <mergeCell ref="E27:F27"/>
    <mergeCell ref="B24:E24"/>
    <mergeCell ref="B26:C26"/>
    <mergeCell ref="B15:E15"/>
    <mergeCell ref="B16:D16"/>
    <mergeCell ref="B2:F2"/>
    <mergeCell ref="C8:D8"/>
    <mergeCell ref="F8:G8"/>
    <mergeCell ref="C9:D9"/>
    <mergeCell ref="F9:G9"/>
    <mergeCell ref="B6:C6"/>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sheetPr codeName="Tabelle43"/>
  <dimension ref="B1:M38"/>
  <sheetViews>
    <sheetView showGridLines="0" showRuler="0" zoomScaleSheetLayoutView="100" workbookViewId="0">
      <pane ySplit="3" topLeftCell="A4" activePane="bottomLeft" state="frozen"/>
      <selection pane="bottomLeft" activeCell="I9" sqref="I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8.7109375" style="64" customWidth="1"/>
    <col min="8" max="16384" width="9" style="64"/>
  </cols>
  <sheetData>
    <row r="1" spans="2:13" ht="9" customHeight="1" x14ac:dyDescent="0.2"/>
    <row r="2" spans="2:13" ht="80.25" customHeight="1" x14ac:dyDescent="0.25">
      <c r="B2" s="2404" t="s">
        <v>3291</v>
      </c>
      <c r="C2" s="2404"/>
      <c r="D2" s="2404"/>
      <c r="E2" s="2404"/>
      <c r="F2" s="2404"/>
      <c r="G2" s="61"/>
      <c r="H2" s="28"/>
      <c r="I2"/>
    </row>
    <row r="3" spans="2:13" s="1" customFormat="1" ht="16.5" customHeight="1" x14ac:dyDescent="0.25">
      <c r="B3" s="409" t="s">
        <v>1170</v>
      </c>
      <c r="C3"/>
      <c r="D3"/>
      <c r="E3"/>
      <c r="F3"/>
      <c r="G3" s="200"/>
      <c r="H3" s="200"/>
      <c r="I3" s="200"/>
      <c r="J3" s="201"/>
      <c r="K3"/>
      <c r="L3"/>
      <c r="M3"/>
    </row>
    <row r="5" spans="2:13" ht="18" x14ac:dyDescent="0.25">
      <c r="B5" s="169"/>
      <c r="C5" s="169"/>
      <c r="E5" s="169"/>
      <c r="F5" s="169"/>
      <c r="G5" s="169"/>
      <c r="H5" s="169"/>
    </row>
    <row r="6" spans="2:13" ht="27.75" customHeight="1" x14ac:dyDescent="0.25">
      <c r="B6" s="2352" t="s">
        <v>1680</v>
      </c>
      <c r="C6" s="2352"/>
      <c r="D6" s="169"/>
      <c r="E6" s="617" t="s">
        <v>1681</v>
      </c>
      <c r="H6" s="24"/>
    </row>
    <row r="7" spans="2:13" ht="8.25" customHeight="1" x14ac:dyDescent="0.2">
      <c r="B7" s="170"/>
      <c r="C7" s="170"/>
      <c r="D7" s="170"/>
      <c r="E7" s="29"/>
      <c r="H7" s="29"/>
      <c r="J7" s="171"/>
      <c r="K7" s="171"/>
      <c r="L7" s="171"/>
      <c r="M7" s="171"/>
    </row>
    <row r="8" spans="2:13" ht="54" customHeight="1" x14ac:dyDescent="0.2">
      <c r="B8" s="501" t="s">
        <v>1416</v>
      </c>
      <c r="C8" s="2422" t="s">
        <v>3229</v>
      </c>
      <c r="D8" s="2423"/>
      <c r="E8" s="503" t="s">
        <v>1416</v>
      </c>
      <c r="F8" s="2342"/>
      <c r="G8" s="2343"/>
      <c r="H8" s="172"/>
      <c r="I8" s="173"/>
      <c r="J8" s="171"/>
      <c r="K8" s="171"/>
      <c r="L8" s="171"/>
      <c r="M8" s="171"/>
    </row>
    <row r="9" spans="2:13" ht="105.75" customHeight="1" x14ac:dyDescent="0.2">
      <c r="B9" s="502" t="s">
        <v>1871</v>
      </c>
      <c r="C9" s="2340" t="s">
        <v>3228</v>
      </c>
      <c r="D9" s="2341"/>
      <c r="E9" s="504" t="s">
        <v>1871</v>
      </c>
      <c r="F9" s="2344"/>
      <c r="G9" s="2346"/>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1679</v>
      </c>
    </row>
    <row r="13" spans="2:13" ht="24.95" customHeight="1" x14ac:dyDescent="0.2">
      <c r="B13" s="2333" t="s">
        <v>1708</v>
      </c>
      <c r="C13" s="2424"/>
      <c r="D13" s="2424"/>
      <c r="E13" s="2424"/>
      <c r="F13" s="2424"/>
      <c r="G13" s="2425"/>
      <c r="H13" s="179"/>
    </row>
    <row r="14" spans="2:13" ht="24.95" customHeight="1" x14ac:dyDescent="0.2">
      <c r="B14" s="2333" t="s">
        <v>1709</v>
      </c>
      <c r="C14" s="2424"/>
      <c r="D14" s="2424"/>
      <c r="E14" s="2424"/>
      <c r="F14" s="2424"/>
      <c r="G14" s="632" t="s">
        <v>1740</v>
      </c>
      <c r="H14" s="7"/>
    </row>
    <row r="15" spans="2:13" ht="24.95" customHeight="1" x14ac:dyDescent="0.2">
      <c r="B15" s="2494" t="s">
        <v>3227</v>
      </c>
      <c r="C15" s="2490"/>
      <c r="D15" s="2490"/>
      <c r="E15" s="2490"/>
    </row>
    <row r="16" spans="2:13" ht="24.95" customHeight="1" x14ac:dyDescent="0.2">
      <c r="B16" s="2491" t="s">
        <v>1735</v>
      </c>
      <c r="C16" s="2492"/>
      <c r="D16" s="2493"/>
    </row>
    <row r="17" spans="2:8" x14ac:dyDescent="0.2">
      <c r="B17" s="7"/>
      <c r="C17" s="7"/>
      <c r="D17" s="7"/>
      <c r="E17" s="7"/>
      <c r="F17" s="7"/>
      <c r="G17" s="7"/>
      <c r="H17" s="7"/>
    </row>
    <row r="18" spans="2:8" ht="24.95" customHeight="1" x14ac:dyDescent="0.2">
      <c r="B18" s="2488" t="s">
        <v>3226</v>
      </c>
      <c r="C18" s="2489"/>
      <c r="D18" s="179"/>
      <c r="E18" s="180"/>
      <c r="F18" s="7"/>
    </row>
    <row r="19" spans="2:8" ht="24.95" customHeight="1" x14ac:dyDescent="0.2">
      <c r="B19" s="2380" t="s">
        <v>3092</v>
      </c>
      <c r="C19" s="2471"/>
      <c r="D19" s="2472"/>
      <c r="E19" s="180"/>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50" t="s">
        <v>1206</v>
      </c>
      <c r="C24" s="2350"/>
      <c r="D24" s="2350"/>
      <c r="E24" s="2350"/>
    </row>
    <row r="25" spans="2:8" ht="7.5" customHeight="1" x14ac:dyDescent="0.2"/>
    <row r="26" spans="2:8" ht="28.5" customHeight="1" x14ac:dyDescent="0.2">
      <c r="B26" s="2351" t="s">
        <v>1893</v>
      </c>
      <c r="C26" s="2351"/>
    </row>
    <row r="27" spans="2:8" ht="24.95" customHeight="1" thickBot="1" x14ac:dyDescent="0.25">
      <c r="B27" s="403" t="s">
        <v>1699</v>
      </c>
      <c r="C27" s="2373" t="s">
        <v>1700</v>
      </c>
      <c r="D27" s="2374"/>
      <c r="E27" s="2375" t="s">
        <v>1701</v>
      </c>
      <c r="F27" s="2376"/>
    </row>
    <row r="28" spans="2:8" ht="33" customHeight="1" thickBot="1" x14ac:dyDescent="0.25">
      <c r="B28" s="2347" t="s">
        <v>3230</v>
      </c>
      <c r="C28" s="2348"/>
      <c r="D28" s="2348"/>
      <c r="E28" s="2348"/>
      <c r="F28" s="2349"/>
    </row>
    <row r="29" spans="2:8" ht="13.5" customHeight="1" x14ac:dyDescent="0.2"/>
    <row r="31" spans="2:8" ht="28.5" customHeight="1" x14ac:dyDescent="0.2">
      <c r="B31" s="2351" t="s">
        <v>1209</v>
      </c>
      <c r="C31" s="2351"/>
    </row>
    <row r="32" spans="2:8" ht="36.75" customHeight="1" x14ac:dyDescent="0.2">
      <c r="B32" s="32" t="s">
        <v>779</v>
      </c>
      <c r="C32" s="2354" t="s">
        <v>814</v>
      </c>
      <c r="D32" s="2354"/>
      <c r="E32" s="1191" t="s">
        <v>618</v>
      </c>
      <c r="F32" s="1191"/>
    </row>
    <row r="33" spans="2:9" ht="36.75" customHeight="1" x14ac:dyDescent="0.2">
      <c r="B33" s="32" t="s">
        <v>780</v>
      </c>
      <c r="C33" s="2390" t="s">
        <v>861</v>
      </c>
      <c r="D33" s="2391"/>
      <c r="E33" s="1399" t="s">
        <v>3224</v>
      </c>
      <c r="F33" s="1285"/>
    </row>
    <row r="37" spans="2:9" x14ac:dyDescent="0.2">
      <c r="B37" s="182" t="s">
        <v>1208</v>
      </c>
    </row>
    <row r="38" spans="2:9" ht="42" customHeight="1" x14ac:dyDescent="0.25">
      <c r="B38" s="2328"/>
      <c r="C38" s="2329"/>
      <c r="D38" s="2330"/>
      <c r="E38" s="2331"/>
      <c r="F38" s="2331"/>
      <c r="G38" s="2332"/>
      <c r="H38" s="183"/>
      <c r="I38"/>
    </row>
  </sheetData>
  <sheetProtection password="CA09"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6"/>
  <dimension ref="A1:O23"/>
  <sheetViews>
    <sheetView showGridLines="0" workbookViewId="0">
      <pane ySplit="3" topLeftCell="A4" activePane="bottomLeft" state="frozen"/>
      <selection pane="bottomLeft" activeCell="L23" sqref="L23:M23"/>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64" customFormat="1" ht="9" customHeight="1" x14ac:dyDescent="0.2"/>
    <row r="2" spans="1:15" s="64" customFormat="1" ht="48.75" customHeight="1" x14ac:dyDescent="0.25">
      <c r="B2" s="1171" t="s">
        <v>1611</v>
      </c>
      <c r="C2" s="1171"/>
      <c r="D2" s="1171"/>
      <c r="E2" s="1171"/>
      <c r="F2" s="1171"/>
      <c r="G2" s="61"/>
      <c r="H2" s="28"/>
      <c r="I2"/>
    </row>
    <row r="3" spans="1:15" s="1" customFormat="1" ht="16.5" customHeight="1" x14ac:dyDescent="0.25">
      <c r="B3" s="409" t="s">
        <v>1170</v>
      </c>
      <c r="C3"/>
      <c r="D3"/>
      <c r="E3"/>
      <c r="F3"/>
      <c r="G3"/>
      <c r="H3"/>
      <c r="I3" s="200"/>
      <c r="J3" s="200"/>
      <c r="K3" s="200"/>
      <c r="L3" s="201"/>
      <c r="M3"/>
      <c r="N3"/>
      <c r="O3"/>
    </row>
    <row r="4" spans="1:15" s="64" customFormat="1" ht="11.25" customHeight="1" x14ac:dyDescent="0.2">
      <c r="A4" s="198"/>
    </row>
    <row r="5" spans="1:15" ht="22.5" customHeight="1" thickBot="1" x14ac:dyDescent="0.3">
      <c r="B5" s="2495" t="s">
        <v>1396</v>
      </c>
      <c r="C5" s="2495"/>
      <c r="D5" s="2495"/>
      <c r="E5" s="2495"/>
      <c r="F5" s="2495"/>
      <c r="G5" s="2495"/>
      <c r="H5" s="2495"/>
      <c r="I5" s="2495"/>
    </row>
    <row r="6" spans="1:15" x14ac:dyDescent="0.25">
      <c r="B6" s="467" t="s">
        <v>1397</v>
      </c>
      <c r="C6" s="468" t="s">
        <v>996</v>
      </c>
      <c r="D6" s="468" t="s">
        <v>930</v>
      </c>
      <c r="E6" s="469" t="s">
        <v>102</v>
      </c>
    </row>
    <row r="7" spans="1:15" ht="24" customHeight="1" x14ac:dyDescent="0.25">
      <c r="B7" s="470" t="s">
        <v>1398</v>
      </c>
      <c r="C7" s="245">
        <v>153</v>
      </c>
      <c r="D7" s="245">
        <v>255</v>
      </c>
      <c r="E7" s="471">
        <v>102</v>
      </c>
    </row>
    <row r="8" spans="1:15" ht="51.75" customHeight="1" x14ac:dyDescent="0.25">
      <c r="B8" s="472" t="s">
        <v>1849</v>
      </c>
      <c r="C8" s="245">
        <v>204</v>
      </c>
      <c r="D8" s="245">
        <v>255</v>
      </c>
      <c r="E8" s="471">
        <v>204</v>
      </c>
    </row>
    <row r="9" spans="1:15" ht="30" customHeight="1" x14ac:dyDescent="0.25">
      <c r="B9" s="473" t="s">
        <v>1927</v>
      </c>
      <c r="C9" s="245">
        <v>255</v>
      </c>
      <c r="D9" s="245">
        <v>255</v>
      </c>
      <c r="E9" s="471">
        <v>153</v>
      </c>
    </row>
    <row r="10" spans="1:15" ht="25.5" customHeight="1" x14ac:dyDescent="0.25">
      <c r="B10" s="474" t="s">
        <v>1399</v>
      </c>
      <c r="C10" s="245">
        <v>255</v>
      </c>
      <c r="D10" s="245">
        <v>124</v>
      </c>
      <c r="E10" s="471">
        <v>128</v>
      </c>
    </row>
    <row r="11" spans="1:15" ht="28.5" customHeight="1" thickBot="1" x14ac:dyDescent="0.3">
      <c r="B11" s="475" t="s">
        <v>1400</v>
      </c>
      <c r="C11" s="476">
        <v>255</v>
      </c>
      <c r="D11" s="476">
        <v>124</v>
      </c>
      <c r="E11" s="477">
        <v>128</v>
      </c>
    </row>
    <row r="12" spans="1:15" ht="15.75" thickBot="1" x14ac:dyDescent="0.3"/>
    <row r="13" spans="1:15" ht="36" customHeight="1" thickBot="1" x14ac:dyDescent="0.3">
      <c r="B13" s="2496" t="s">
        <v>1497</v>
      </c>
      <c r="C13" s="2497"/>
      <c r="D13" s="2498" t="s">
        <v>1498</v>
      </c>
      <c r="E13" s="2499"/>
      <c r="F13" s="2496" t="s">
        <v>1499</v>
      </c>
      <c r="G13" s="2497"/>
      <c r="H13" s="2496" t="s">
        <v>1914</v>
      </c>
      <c r="I13" s="2500"/>
      <c r="J13" s="2498" t="s">
        <v>1500</v>
      </c>
      <c r="K13" s="2499"/>
      <c r="L13" s="2496" t="s">
        <v>1501</v>
      </c>
      <c r="M13" s="2497"/>
    </row>
    <row r="14" spans="1:15" ht="52.5" customHeight="1" x14ac:dyDescent="0.25">
      <c r="B14" s="2501" t="s">
        <v>1925</v>
      </c>
      <c r="C14" s="2502"/>
      <c r="D14" s="2503" t="s">
        <v>1838</v>
      </c>
      <c r="E14" s="2503"/>
      <c r="F14" s="2503" t="s">
        <v>1839</v>
      </c>
      <c r="G14" s="2503"/>
      <c r="H14" s="2504" t="s">
        <v>1915</v>
      </c>
      <c r="I14" s="2504"/>
      <c r="J14" s="2505" t="s">
        <v>1918</v>
      </c>
      <c r="K14" s="2503"/>
      <c r="L14" s="2506"/>
      <c r="M14" s="2506"/>
    </row>
    <row r="15" spans="1:15" ht="43.5" customHeight="1" x14ac:dyDescent="0.25">
      <c r="B15" s="2409" t="s">
        <v>1926</v>
      </c>
      <c r="C15" s="2410"/>
      <c r="D15" s="2503" t="s">
        <v>1838</v>
      </c>
      <c r="E15" s="2503"/>
      <c r="F15" s="2512" t="s">
        <v>9</v>
      </c>
      <c r="G15" s="2410"/>
      <c r="H15" s="2513" t="s">
        <v>1916</v>
      </c>
      <c r="I15" s="2513"/>
      <c r="J15" s="2514" t="s">
        <v>1919</v>
      </c>
      <c r="K15" s="2504"/>
      <c r="L15" s="2511" t="s">
        <v>3292</v>
      </c>
      <c r="M15" s="2511"/>
    </row>
    <row r="16" spans="1:15" ht="44.25" customHeight="1" x14ac:dyDescent="0.25">
      <c r="B16" s="2409" t="s">
        <v>1924</v>
      </c>
      <c r="C16" s="2410"/>
      <c r="D16" s="2503" t="s">
        <v>1838</v>
      </c>
      <c r="E16" s="2503"/>
      <c r="F16" s="2512" t="s">
        <v>9</v>
      </c>
      <c r="G16" s="2410"/>
      <c r="H16" s="2504" t="s">
        <v>1917</v>
      </c>
      <c r="I16" s="2504"/>
      <c r="J16" s="2505" t="s">
        <v>1920</v>
      </c>
      <c r="K16" s="2503"/>
      <c r="L16" s="2511" t="s">
        <v>3293</v>
      </c>
      <c r="M16" s="2511"/>
    </row>
    <row r="17" spans="2:13" ht="60.75" customHeight="1" x14ac:dyDescent="0.25">
      <c r="B17" s="2409" t="s">
        <v>1502</v>
      </c>
      <c r="C17" s="2409"/>
      <c r="D17" s="2503" t="s">
        <v>1838</v>
      </c>
      <c r="E17" s="2503"/>
      <c r="F17" s="2503" t="s">
        <v>1848</v>
      </c>
      <c r="G17" s="2503"/>
      <c r="H17" s="2512" t="s">
        <v>9</v>
      </c>
      <c r="I17" s="2410"/>
      <c r="J17" s="2505" t="s">
        <v>1846</v>
      </c>
      <c r="K17" s="2503"/>
      <c r="L17" s="2511" t="s">
        <v>2831</v>
      </c>
      <c r="M17" s="2511"/>
    </row>
    <row r="18" spans="2:13" ht="60.75" customHeight="1" x14ac:dyDescent="0.25">
      <c r="B18" s="2409" t="s">
        <v>1503</v>
      </c>
      <c r="C18" s="2409"/>
      <c r="D18" s="2503" t="s">
        <v>1838</v>
      </c>
      <c r="E18" s="2503"/>
      <c r="F18" s="2503" t="s">
        <v>1847</v>
      </c>
      <c r="G18" s="2503"/>
      <c r="H18" s="2512" t="s">
        <v>9</v>
      </c>
      <c r="I18" s="2410"/>
      <c r="J18" s="2505" t="s">
        <v>1845</v>
      </c>
      <c r="K18" s="2503"/>
      <c r="L18" s="2515"/>
      <c r="M18" s="2515"/>
    </row>
    <row r="19" spans="2:13" ht="60.75" customHeight="1" x14ac:dyDescent="0.25">
      <c r="B19" s="2409" t="s">
        <v>1923</v>
      </c>
      <c r="C19" s="2526"/>
      <c r="D19" s="2503" t="s">
        <v>1838</v>
      </c>
      <c r="E19" s="2503"/>
      <c r="F19" s="2503" t="s">
        <v>1850</v>
      </c>
      <c r="G19" s="2444"/>
      <c r="H19" s="2507" t="s">
        <v>9</v>
      </c>
      <c r="I19" s="2508"/>
      <c r="J19" s="2509" t="s">
        <v>1844</v>
      </c>
      <c r="K19" s="2510"/>
      <c r="L19" s="2516">
        <v>18</v>
      </c>
      <c r="M19" s="2517"/>
    </row>
    <row r="20" spans="2:13" ht="33.75" customHeight="1" x14ac:dyDescent="0.25">
      <c r="B20" s="2409" t="s">
        <v>1504</v>
      </c>
      <c r="C20" s="2410"/>
      <c r="D20" s="2512" t="s">
        <v>9</v>
      </c>
      <c r="E20" s="2410"/>
      <c r="F20" s="2512" t="s">
        <v>9</v>
      </c>
      <c r="G20" s="2410"/>
      <c r="H20" s="2513" t="s">
        <v>1921</v>
      </c>
      <c r="I20" s="2513"/>
      <c r="J20" s="2513" t="s">
        <v>1922</v>
      </c>
      <c r="K20" s="2513"/>
      <c r="L20" s="2525" t="s">
        <v>1664</v>
      </c>
      <c r="M20" s="2525"/>
    </row>
    <row r="21" spans="2:13" ht="24" customHeight="1" x14ac:dyDescent="0.25">
      <c r="B21" s="2516" t="s">
        <v>1505</v>
      </c>
      <c r="C21" s="2518"/>
      <c r="D21" s="2519" t="s">
        <v>1840</v>
      </c>
      <c r="E21" s="2519"/>
      <c r="F21" s="2520" t="s">
        <v>9</v>
      </c>
      <c r="G21" s="2521"/>
      <c r="H21" s="2520" t="s">
        <v>9</v>
      </c>
      <c r="I21" s="2521"/>
      <c r="J21" s="2522" t="s">
        <v>1842</v>
      </c>
      <c r="K21" s="2523"/>
      <c r="L21" s="2524" t="s">
        <v>3218</v>
      </c>
      <c r="M21" s="2518"/>
    </row>
    <row r="22" spans="2:13" ht="36" customHeight="1" x14ac:dyDescent="0.25">
      <c r="B22" s="2528" t="s">
        <v>3088</v>
      </c>
      <c r="C22" s="2529"/>
      <c r="D22" s="2530" t="s">
        <v>1841</v>
      </c>
      <c r="E22" s="2530"/>
      <c r="F22" s="2531" t="s">
        <v>9</v>
      </c>
      <c r="G22" s="2529"/>
      <c r="H22" s="2531" t="s">
        <v>9</v>
      </c>
      <c r="I22" s="2529"/>
      <c r="J22" s="2530" t="s">
        <v>1843</v>
      </c>
      <c r="K22" s="2530"/>
      <c r="L22" s="2527" t="s">
        <v>1584</v>
      </c>
      <c r="M22" s="2527"/>
    </row>
    <row r="23" spans="2:13" ht="36" customHeight="1" x14ac:dyDescent="0.25">
      <c r="B23" s="2528" t="s">
        <v>3089</v>
      </c>
      <c r="C23" s="2529"/>
      <c r="D23" s="2503" t="s">
        <v>1838</v>
      </c>
      <c r="E23" s="2503"/>
      <c r="F23" s="2503" t="s">
        <v>3091</v>
      </c>
      <c r="G23" s="2503"/>
      <c r="H23" s="2531" t="s">
        <v>9</v>
      </c>
      <c r="I23" s="2529"/>
      <c r="J23" s="2509" t="s">
        <v>3090</v>
      </c>
      <c r="K23" s="2510"/>
      <c r="L23" s="2511" t="s">
        <v>3294</v>
      </c>
      <c r="M23" s="2511"/>
    </row>
  </sheetData>
  <sheetProtection password="CA09"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7"/>
  <dimension ref="A1:O64"/>
  <sheetViews>
    <sheetView showGridLines="0" zoomScale="90" zoomScaleNormal="90" workbookViewId="0">
      <pane ySplit="5" topLeftCell="A6" activePane="bottomLeft" state="frozen"/>
      <selection pane="bottomLeft" activeCell="B3" sqref="B3"/>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2537" t="s">
        <v>1395</v>
      </c>
      <c r="C2" s="2537"/>
      <c r="D2" s="2537"/>
      <c r="E2" s="2537"/>
      <c r="F2" s="2537"/>
      <c r="G2" s="2537"/>
      <c r="H2" s="61"/>
      <c r="I2" s="61"/>
      <c r="J2" s="28"/>
    </row>
    <row r="3" spans="1:15" s="1" customFormat="1" ht="16.5" customHeight="1" thickBot="1" x14ac:dyDescent="0.3">
      <c r="B3" s="409" t="s">
        <v>1170</v>
      </c>
      <c r="C3"/>
      <c r="D3"/>
      <c r="E3"/>
      <c r="F3"/>
      <c r="G3"/>
      <c r="H3"/>
      <c r="I3" s="200"/>
      <c r="J3" s="200"/>
      <c r="K3" s="200"/>
      <c r="L3" s="201"/>
      <c r="M3"/>
      <c r="N3"/>
      <c r="O3"/>
    </row>
    <row r="4" spans="1:15" ht="33" customHeight="1" thickBot="1" x14ac:dyDescent="0.3">
      <c r="B4" s="2532" t="s">
        <v>1406</v>
      </c>
      <c r="C4" s="2533"/>
      <c r="D4" s="2534"/>
      <c r="E4" s="2534"/>
      <c r="F4" s="2535"/>
      <c r="G4" s="1728" t="s">
        <v>1407</v>
      </c>
      <c r="H4" s="1728" t="s">
        <v>1409</v>
      </c>
      <c r="I4" s="1728" t="s">
        <v>1408</v>
      </c>
      <c r="J4" s="28"/>
    </row>
    <row r="5" spans="1:15" ht="30" customHeight="1" thickBot="1" x14ac:dyDescent="0.3">
      <c r="B5" s="227" t="s">
        <v>828</v>
      </c>
      <c r="C5" s="227" t="s">
        <v>829</v>
      </c>
      <c r="D5" s="227" t="s">
        <v>1166</v>
      </c>
      <c r="E5" s="227" t="s">
        <v>996</v>
      </c>
      <c r="F5" s="227" t="s">
        <v>148</v>
      </c>
      <c r="G5" s="2536"/>
      <c r="H5" s="2536"/>
      <c r="I5" s="2536"/>
      <c r="J5" s="28"/>
    </row>
    <row r="6" spans="1:15" ht="24" customHeight="1" thickBot="1" x14ac:dyDescent="0.3">
      <c r="A6" s="80"/>
      <c r="B6" s="2542" t="s">
        <v>1410</v>
      </c>
      <c r="C6" s="2543"/>
      <c r="D6" s="2543"/>
      <c r="E6" s="2543"/>
      <c r="F6" s="2543"/>
      <c r="G6" s="2543"/>
      <c r="H6" s="2543"/>
      <c r="I6" s="2543"/>
    </row>
    <row r="7" spans="1:15" ht="53.1" customHeight="1" x14ac:dyDescent="0.25">
      <c r="A7" s="228"/>
      <c r="B7" s="464"/>
      <c r="C7" s="456" t="s">
        <v>2</v>
      </c>
      <c r="D7" s="456" t="s">
        <v>2</v>
      </c>
      <c r="E7" s="461"/>
      <c r="F7" s="461"/>
      <c r="G7" s="239" t="s">
        <v>1482</v>
      </c>
      <c r="H7" s="241" t="s">
        <v>1484</v>
      </c>
      <c r="I7" s="9" t="s">
        <v>8</v>
      </c>
    </row>
    <row r="8" spans="1:15" ht="53.1" customHeight="1" x14ac:dyDescent="0.25">
      <c r="A8" s="228"/>
      <c r="B8" s="465"/>
      <c r="C8" s="457" t="s">
        <v>2</v>
      </c>
      <c r="D8" s="457" t="s">
        <v>2</v>
      </c>
      <c r="E8" s="462"/>
      <c r="F8" s="462"/>
      <c r="G8" s="32" t="s">
        <v>1483</v>
      </c>
      <c r="H8" s="41" t="s">
        <v>871</v>
      </c>
      <c r="I8" s="388" t="s">
        <v>866</v>
      </c>
    </row>
    <row r="9" spans="1:15" ht="47.25" customHeight="1" x14ac:dyDescent="0.25">
      <c r="A9" s="228"/>
      <c r="B9" s="578"/>
      <c r="C9" s="457" t="s">
        <v>2</v>
      </c>
      <c r="D9" s="457" t="s">
        <v>2</v>
      </c>
      <c r="E9" s="580"/>
      <c r="F9" s="580"/>
      <c r="G9" s="33" t="s">
        <v>706</v>
      </c>
      <c r="H9" s="33" t="s">
        <v>1387</v>
      </c>
      <c r="I9" s="581" t="s">
        <v>398</v>
      </c>
    </row>
    <row r="10" spans="1:15" ht="53.1" customHeight="1" x14ac:dyDescent="0.25">
      <c r="A10" s="228"/>
      <c r="B10" s="465"/>
      <c r="C10" s="457" t="s">
        <v>2</v>
      </c>
      <c r="D10" s="457" t="s">
        <v>2</v>
      </c>
      <c r="E10" s="462"/>
      <c r="F10" s="462"/>
      <c r="G10" s="36" t="s">
        <v>1486</v>
      </c>
      <c r="H10" s="41" t="s">
        <v>1138</v>
      </c>
      <c r="I10" s="4" t="s">
        <v>1138</v>
      </c>
    </row>
    <row r="11" spans="1:15" ht="53.1" customHeight="1" x14ac:dyDescent="0.25">
      <c r="A11" s="228"/>
      <c r="B11" s="465"/>
      <c r="C11" s="457" t="s">
        <v>2</v>
      </c>
      <c r="D11" s="457" t="s">
        <v>2</v>
      </c>
      <c r="E11" s="462"/>
      <c r="F11" s="462"/>
      <c r="G11" s="36" t="s">
        <v>1488</v>
      </c>
      <c r="H11" s="41" t="s">
        <v>1487</v>
      </c>
      <c r="I11" s="4" t="s">
        <v>1487</v>
      </c>
    </row>
    <row r="12" spans="1:15" ht="53.1" customHeight="1" x14ac:dyDescent="0.25">
      <c r="A12" s="228"/>
      <c r="B12" s="465"/>
      <c r="C12" s="457" t="s">
        <v>2</v>
      </c>
      <c r="D12" s="457" t="s">
        <v>2</v>
      </c>
      <c r="E12" s="462"/>
      <c r="F12" s="462"/>
      <c r="G12" s="36" t="s">
        <v>1489</v>
      </c>
      <c r="H12" s="41" t="s">
        <v>865</v>
      </c>
      <c r="I12" s="4" t="s">
        <v>865</v>
      </c>
    </row>
    <row r="13" spans="1:15" ht="53.1" customHeight="1" x14ac:dyDescent="0.25">
      <c r="A13" s="228"/>
      <c r="B13" s="465"/>
      <c r="C13" s="457" t="s">
        <v>2</v>
      </c>
      <c r="D13" s="457" t="s">
        <v>2</v>
      </c>
      <c r="E13" s="462"/>
      <c r="F13" s="462"/>
      <c r="G13" s="36" t="s">
        <v>1490</v>
      </c>
      <c r="H13" s="41" t="s">
        <v>1138</v>
      </c>
      <c r="I13" s="4" t="s">
        <v>1138</v>
      </c>
    </row>
    <row r="14" spans="1:15" ht="53.1" customHeight="1" thickBot="1" x14ac:dyDescent="0.3">
      <c r="A14" s="228"/>
      <c r="B14" s="466"/>
      <c r="C14" s="458" t="s">
        <v>2</v>
      </c>
      <c r="D14" s="458" t="s">
        <v>2</v>
      </c>
      <c r="E14" s="463"/>
      <c r="F14" s="463"/>
      <c r="G14" s="190" t="s">
        <v>1491</v>
      </c>
      <c r="H14" s="243" t="s">
        <v>1484</v>
      </c>
      <c r="I14" s="459" t="s">
        <v>8</v>
      </c>
    </row>
    <row r="15" spans="1:15" ht="24" customHeight="1" thickBot="1" x14ac:dyDescent="0.3">
      <c r="A15" s="80"/>
      <c r="B15" s="1735" t="s">
        <v>1417</v>
      </c>
      <c r="C15" s="1736"/>
      <c r="D15" s="1736"/>
      <c r="E15" s="1736"/>
      <c r="F15" s="1736"/>
      <c r="G15" s="1736"/>
      <c r="H15" s="1736"/>
      <c r="I15" s="1736"/>
    </row>
    <row r="16" spans="1:15" ht="53.1" customHeight="1" x14ac:dyDescent="0.25">
      <c r="A16" s="228"/>
      <c r="B16" s="464"/>
      <c r="C16" s="456" t="s">
        <v>2</v>
      </c>
      <c r="D16" s="456" t="s">
        <v>2</v>
      </c>
      <c r="E16" s="461"/>
      <c r="F16" s="461"/>
      <c r="G16" s="239" t="s">
        <v>1482</v>
      </c>
      <c r="H16" s="241" t="s">
        <v>1492</v>
      </c>
      <c r="I16" s="460" t="s">
        <v>8</v>
      </c>
    </row>
    <row r="17" spans="1:9" ht="53.1" customHeight="1" x14ac:dyDescent="0.25">
      <c r="A17" s="228"/>
      <c r="B17" s="465"/>
      <c r="C17" s="457" t="s">
        <v>2</v>
      </c>
      <c r="D17" s="457" t="s">
        <v>2</v>
      </c>
      <c r="E17" s="462"/>
      <c r="F17" s="462"/>
      <c r="G17" s="32" t="s">
        <v>1483</v>
      </c>
      <c r="H17" s="55" t="s">
        <v>93</v>
      </c>
      <c r="I17" s="388" t="s">
        <v>866</v>
      </c>
    </row>
    <row r="18" spans="1:9" ht="38.25" customHeight="1" x14ac:dyDescent="0.25">
      <c r="A18" s="228"/>
      <c r="B18" s="578"/>
      <c r="C18" s="579" t="s">
        <v>2</v>
      </c>
      <c r="D18" s="579" t="s">
        <v>2</v>
      </c>
      <c r="E18" s="580"/>
      <c r="F18" s="580"/>
      <c r="G18" s="33" t="s">
        <v>706</v>
      </c>
      <c r="H18" s="33" t="s">
        <v>1387</v>
      </c>
      <c r="I18" s="581" t="s">
        <v>398</v>
      </c>
    </row>
    <row r="19" spans="1:9" ht="11.25" customHeight="1" thickBot="1" x14ac:dyDescent="0.3">
      <c r="A19" s="228"/>
      <c r="B19" s="598"/>
      <c r="C19" s="599"/>
      <c r="D19" s="599"/>
      <c r="E19" s="600"/>
      <c r="F19" s="600"/>
      <c r="G19" s="596"/>
      <c r="H19" s="596"/>
      <c r="I19" s="597"/>
    </row>
    <row r="20" spans="1:9" ht="53.1" customHeight="1" thickTop="1" x14ac:dyDescent="0.25">
      <c r="A20" s="228"/>
      <c r="B20" s="582"/>
      <c r="C20" s="583" t="s">
        <v>2</v>
      </c>
      <c r="D20" s="583" t="s">
        <v>2</v>
      </c>
      <c r="E20" s="584"/>
      <c r="F20" s="584"/>
      <c r="G20" s="585" t="s">
        <v>1485</v>
      </c>
      <c r="H20" s="586" t="s">
        <v>967</v>
      </c>
      <c r="I20" s="587" t="s">
        <v>860</v>
      </c>
    </row>
    <row r="21" spans="1:9" ht="18.75" customHeight="1" x14ac:dyDescent="0.25">
      <c r="A21" s="228"/>
      <c r="B21" s="2544"/>
      <c r="C21" s="2545"/>
      <c r="D21" s="2545"/>
      <c r="E21" s="2545"/>
      <c r="F21" s="2545"/>
      <c r="G21" s="36"/>
      <c r="H21" s="2546" t="s">
        <v>1827</v>
      </c>
      <c r="I21" s="2547"/>
    </row>
    <row r="22" spans="1:9" ht="53.1" customHeight="1" x14ac:dyDescent="0.25">
      <c r="A22" s="228"/>
      <c r="B22" s="588"/>
      <c r="C22" s="457" t="s">
        <v>2</v>
      </c>
      <c r="D22" s="457" t="s">
        <v>2</v>
      </c>
      <c r="E22" s="462"/>
      <c r="F22" s="462"/>
      <c r="G22" s="36" t="s">
        <v>1486</v>
      </c>
      <c r="H22" s="55" t="s">
        <v>620</v>
      </c>
      <c r="I22" s="589" t="s">
        <v>1138</v>
      </c>
    </row>
    <row r="23" spans="1:9" ht="21" customHeight="1" x14ac:dyDescent="0.25">
      <c r="A23" s="228"/>
      <c r="B23" s="2544"/>
      <c r="C23" s="2545"/>
      <c r="D23" s="2545"/>
      <c r="E23" s="2545"/>
      <c r="F23" s="2545"/>
      <c r="G23" s="36"/>
      <c r="H23" s="2546" t="s">
        <v>1827</v>
      </c>
      <c r="I23" s="2547"/>
    </row>
    <row r="24" spans="1:9" ht="53.1" customHeight="1" x14ac:dyDescent="0.25">
      <c r="A24" s="228"/>
      <c r="B24" s="588"/>
      <c r="C24" s="457" t="s">
        <v>2</v>
      </c>
      <c r="D24" s="457" t="s">
        <v>2</v>
      </c>
      <c r="E24" s="462"/>
      <c r="F24" s="462"/>
      <c r="G24" s="36" t="s">
        <v>1488</v>
      </c>
      <c r="H24" s="55" t="s">
        <v>1385</v>
      </c>
      <c r="I24" s="589" t="s">
        <v>1487</v>
      </c>
    </row>
    <row r="25" spans="1:9" ht="18.75" customHeight="1" x14ac:dyDescent="0.25">
      <c r="A25" s="228"/>
      <c r="B25" s="2544"/>
      <c r="C25" s="2545"/>
      <c r="D25" s="2545"/>
      <c r="E25" s="2545"/>
      <c r="F25" s="2545"/>
      <c r="G25" s="36"/>
      <c r="H25" s="2546" t="s">
        <v>1827</v>
      </c>
      <c r="I25" s="2547"/>
    </row>
    <row r="26" spans="1:9" ht="53.1" customHeight="1" thickBot="1" x14ac:dyDescent="0.3">
      <c r="A26" s="228"/>
      <c r="B26" s="590"/>
      <c r="C26" s="591" t="s">
        <v>2</v>
      </c>
      <c r="D26" s="591" t="s">
        <v>2</v>
      </c>
      <c r="E26" s="592"/>
      <c r="F26" s="592"/>
      <c r="G26" s="593" t="s">
        <v>1490</v>
      </c>
      <c r="H26" s="594" t="s">
        <v>620</v>
      </c>
      <c r="I26" s="595" t="s">
        <v>1138</v>
      </c>
    </row>
    <row r="27" spans="1:9" ht="13.5" customHeight="1" thickTop="1" thickBot="1" x14ac:dyDescent="0.3">
      <c r="A27" s="228"/>
      <c r="B27" s="601"/>
      <c r="C27" s="602"/>
      <c r="D27" s="602"/>
      <c r="E27" s="603"/>
      <c r="F27" s="603"/>
      <c r="G27" s="2548"/>
      <c r="H27" s="2548"/>
      <c r="I27" s="2549"/>
    </row>
    <row r="28" spans="1:9" ht="53.1" customHeight="1" thickBot="1" x14ac:dyDescent="0.3">
      <c r="A28" s="228"/>
      <c r="B28" s="604"/>
      <c r="C28" s="605" t="s">
        <v>2</v>
      </c>
      <c r="D28" s="605" t="s">
        <v>2</v>
      </c>
      <c r="E28" s="606"/>
      <c r="F28" s="606"/>
      <c r="G28" s="607" t="s">
        <v>1491</v>
      </c>
      <c r="H28" s="419" t="s">
        <v>1495</v>
      </c>
      <c r="I28" s="608" t="s">
        <v>8</v>
      </c>
    </row>
    <row r="29" spans="1:9" ht="24" customHeight="1" thickBot="1" x14ac:dyDescent="0.3">
      <c r="A29" s="80"/>
      <c r="B29" s="2538" t="s">
        <v>1418</v>
      </c>
      <c r="C29" s="2539"/>
      <c r="D29" s="2539"/>
      <c r="E29" s="2539"/>
      <c r="F29" s="2539"/>
      <c r="G29" s="2539"/>
      <c r="H29" s="2539"/>
      <c r="I29" s="2539"/>
    </row>
    <row r="30" spans="1:9" ht="77.25" customHeight="1" x14ac:dyDescent="0.25">
      <c r="A30" s="228"/>
      <c r="B30" s="464"/>
      <c r="C30" s="456" t="s">
        <v>2</v>
      </c>
      <c r="D30" s="456" t="s">
        <v>2</v>
      </c>
      <c r="E30" s="461"/>
      <c r="F30" s="461"/>
      <c r="G30" s="239" t="s">
        <v>1482</v>
      </c>
      <c r="H30" s="241" t="s">
        <v>3326</v>
      </c>
      <c r="I30" s="460" t="s">
        <v>8</v>
      </c>
    </row>
    <row r="31" spans="1:9" ht="53.1" customHeight="1" x14ac:dyDescent="0.25">
      <c r="A31" s="228"/>
      <c r="B31" s="465"/>
      <c r="C31" s="457" t="s">
        <v>2</v>
      </c>
      <c r="D31" s="457" t="s">
        <v>2</v>
      </c>
      <c r="E31" s="462"/>
      <c r="F31" s="462"/>
      <c r="G31" s="32" t="s">
        <v>1483</v>
      </c>
      <c r="H31" s="41" t="s">
        <v>866</v>
      </c>
      <c r="I31" s="388" t="s">
        <v>866</v>
      </c>
    </row>
    <row r="32" spans="1:9" ht="53.1" customHeight="1" x14ac:dyDescent="0.25">
      <c r="A32" s="228"/>
      <c r="B32" s="465"/>
      <c r="C32" s="457" t="s">
        <v>2</v>
      </c>
      <c r="D32" s="457" t="s">
        <v>2</v>
      </c>
      <c r="E32" s="462"/>
      <c r="F32" s="462"/>
      <c r="G32" s="32" t="s">
        <v>706</v>
      </c>
      <c r="H32" s="32" t="s">
        <v>1387</v>
      </c>
      <c r="I32" s="527" t="s">
        <v>398</v>
      </c>
    </row>
    <row r="33" spans="1:9" ht="53.1" customHeight="1" x14ac:dyDescent="0.25">
      <c r="A33" s="228"/>
      <c r="B33" s="465"/>
      <c r="C33" s="457" t="s">
        <v>2</v>
      </c>
      <c r="D33" s="457" t="s">
        <v>2</v>
      </c>
      <c r="E33" s="462"/>
      <c r="F33" s="462"/>
      <c r="G33" s="36" t="s">
        <v>1485</v>
      </c>
      <c r="H33" s="35" t="s">
        <v>860</v>
      </c>
      <c r="I33" s="4" t="s">
        <v>860</v>
      </c>
    </row>
    <row r="34" spans="1:9" ht="53.1" customHeight="1" x14ac:dyDescent="0.25">
      <c r="A34" s="228"/>
      <c r="B34" s="465"/>
      <c r="C34" s="457" t="s">
        <v>2</v>
      </c>
      <c r="D34" s="457" t="s">
        <v>2</v>
      </c>
      <c r="E34" s="462"/>
      <c r="F34" s="462"/>
      <c r="G34" s="36" t="s">
        <v>1486</v>
      </c>
      <c r="H34" s="35" t="s">
        <v>1138</v>
      </c>
      <c r="I34" s="4" t="s">
        <v>1138</v>
      </c>
    </row>
    <row r="35" spans="1:9" ht="53.1" customHeight="1" x14ac:dyDescent="0.25">
      <c r="A35" s="228"/>
      <c r="B35" s="465"/>
      <c r="C35" s="457" t="s">
        <v>2</v>
      </c>
      <c r="D35" s="457" t="s">
        <v>2</v>
      </c>
      <c r="E35" s="462"/>
      <c r="F35" s="462"/>
      <c r="G35" s="36" t="s">
        <v>1488</v>
      </c>
      <c r="H35" s="35" t="s">
        <v>1487</v>
      </c>
      <c r="I35" s="4" t="s">
        <v>1487</v>
      </c>
    </row>
    <row r="36" spans="1:9" ht="53.1" customHeight="1" x14ac:dyDescent="0.25">
      <c r="A36" s="228"/>
      <c r="B36" s="465"/>
      <c r="C36" s="457" t="s">
        <v>2</v>
      </c>
      <c r="D36" s="457" t="s">
        <v>2</v>
      </c>
      <c r="E36" s="462"/>
      <c r="F36" s="462"/>
      <c r="G36" s="36" t="s">
        <v>1489</v>
      </c>
      <c r="H36" s="35" t="s">
        <v>865</v>
      </c>
      <c r="I36" s="4" t="s">
        <v>865</v>
      </c>
    </row>
    <row r="37" spans="1:9" ht="53.1" customHeight="1" x14ac:dyDescent="0.25">
      <c r="A37" s="228"/>
      <c r="B37" s="465"/>
      <c r="C37" s="457" t="s">
        <v>2</v>
      </c>
      <c r="D37" s="457" t="s">
        <v>2</v>
      </c>
      <c r="E37" s="462"/>
      <c r="F37" s="462"/>
      <c r="G37" s="36" t="s">
        <v>1490</v>
      </c>
      <c r="H37" s="35" t="s">
        <v>1138</v>
      </c>
      <c r="I37" s="4" t="s">
        <v>1138</v>
      </c>
    </row>
    <row r="38" spans="1:9" ht="24" customHeight="1" thickBot="1" x14ac:dyDescent="0.3">
      <c r="A38" s="80"/>
      <c r="B38" s="1735" t="s">
        <v>1419</v>
      </c>
      <c r="C38" s="1736"/>
      <c r="D38" s="1736"/>
      <c r="E38" s="1736"/>
      <c r="F38" s="1736"/>
      <c r="G38" s="1736"/>
      <c r="H38" s="1736"/>
      <c r="I38" s="1736"/>
    </row>
    <row r="39" spans="1:9" ht="53.1" customHeight="1" x14ac:dyDescent="0.25">
      <c r="A39" s="228"/>
      <c r="B39" s="464"/>
      <c r="C39" s="456" t="s">
        <v>2</v>
      </c>
      <c r="D39" s="456" t="s">
        <v>2</v>
      </c>
      <c r="E39" s="461"/>
      <c r="F39" s="461"/>
      <c r="G39" s="239" t="s">
        <v>1482</v>
      </c>
      <c r="H39" s="241" t="s">
        <v>1493</v>
      </c>
      <c r="I39" s="9" t="s">
        <v>8</v>
      </c>
    </row>
    <row r="40" spans="1:9" ht="53.1" customHeight="1" x14ac:dyDescent="0.25">
      <c r="A40" s="228"/>
      <c r="B40" s="465"/>
      <c r="C40" s="457" t="s">
        <v>2</v>
      </c>
      <c r="D40" s="457" t="s">
        <v>2</v>
      </c>
      <c r="E40" s="462"/>
      <c r="F40" s="462"/>
      <c r="G40" s="32" t="s">
        <v>1483</v>
      </c>
      <c r="H40" s="41" t="s">
        <v>93</v>
      </c>
      <c r="I40" s="388" t="s">
        <v>866</v>
      </c>
    </row>
    <row r="41" spans="1:9" ht="53.1" customHeight="1" x14ac:dyDescent="0.25">
      <c r="A41" s="228"/>
      <c r="B41" s="465"/>
      <c r="C41" s="457" t="s">
        <v>2</v>
      </c>
      <c r="D41" s="457" t="s">
        <v>2</v>
      </c>
      <c r="E41" s="462"/>
      <c r="F41" s="462"/>
      <c r="G41" s="32" t="s">
        <v>706</v>
      </c>
      <c r="H41" s="54" t="s">
        <v>1387</v>
      </c>
      <c r="I41" s="527" t="s">
        <v>398</v>
      </c>
    </row>
    <row r="42" spans="1:9" ht="53.1" customHeight="1" x14ac:dyDescent="0.25">
      <c r="A42" s="228"/>
      <c r="B42" s="465"/>
      <c r="C42" s="457" t="s">
        <v>2</v>
      </c>
      <c r="D42" s="457" t="s">
        <v>2</v>
      </c>
      <c r="E42" s="462"/>
      <c r="F42" s="462"/>
      <c r="G42" s="36" t="s">
        <v>1485</v>
      </c>
      <c r="H42" s="41" t="s">
        <v>1494</v>
      </c>
      <c r="I42" s="4" t="s">
        <v>860</v>
      </c>
    </row>
    <row r="43" spans="1:9" ht="53.1" customHeight="1" x14ac:dyDescent="0.25">
      <c r="A43" s="228"/>
      <c r="B43" s="465"/>
      <c r="C43" s="457" t="s">
        <v>2</v>
      </c>
      <c r="D43" s="457" t="s">
        <v>2</v>
      </c>
      <c r="E43" s="462"/>
      <c r="F43" s="462"/>
      <c r="G43" s="36" t="s">
        <v>1486</v>
      </c>
      <c r="H43" s="41" t="s">
        <v>1494</v>
      </c>
      <c r="I43" s="4" t="s">
        <v>1138</v>
      </c>
    </row>
    <row r="44" spans="1:9" ht="53.1" customHeight="1" x14ac:dyDescent="0.25">
      <c r="A44" s="228"/>
      <c r="B44" s="465"/>
      <c r="C44" s="457" t="s">
        <v>2</v>
      </c>
      <c r="D44" s="457" t="s">
        <v>2</v>
      </c>
      <c r="E44" s="462"/>
      <c r="F44" s="462"/>
      <c r="G44" s="36" t="s">
        <v>1488</v>
      </c>
      <c r="H44" s="41" t="s">
        <v>1494</v>
      </c>
      <c r="I44" s="4" t="s">
        <v>1487</v>
      </c>
    </row>
    <row r="45" spans="1:9" ht="53.1" customHeight="1" x14ac:dyDescent="0.25">
      <c r="A45" s="228"/>
      <c r="B45" s="465"/>
      <c r="C45" s="457" t="s">
        <v>2</v>
      </c>
      <c r="D45" s="457" t="s">
        <v>2</v>
      </c>
      <c r="E45" s="462"/>
      <c r="F45" s="462"/>
      <c r="G45" s="36" t="s">
        <v>1490</v>
      </c>
      <c r="H45" s="41" t="s">
        <v>1494</v>
      </c>
      <c r="I45" s="4" t="s">
        <v>1138</v>
      </c>
    </row>
    <row r="46" spans="1:9" ht="53.1" customHeight="1" thickBot="1" x14ac:dyDescent="0.3">
      <c r="A46" s="228"/>
      <c r="B46" s="466"/>
      <c r="C46" s="458" t="s">
        <v>2</v>
      </c>
      <c r="D46" s="458" t="s">
        <v>2</v>
      </c>
      <c r="E46" s="463"/>
      <c r="F46" s="463"/>
      <c r="G46" s="190" t="s">
        <v>1491</v>
      </c>
      <c r="H46" s="243" t="s">
        <v>1495</v>
      </c>
      <c r="I46" s="191" t="s">
        <v>8</v>
      </c>
    </row>
    <row r="47" spans="1:9" ht="24" customHeight="1" thickBot="1" x14ac:dyDescent="0.3">
      <c r="A47" s="80"/>
      <c r="B47" s="2538" t="s">
        <v>1418</v>
      </c>
      <c r="C47" s="2539"/>
      <c r="D47" s="2539"/>
      <c r="E47" s="2539"/>
      <c r="F47" s="2539"/>
      <c r="G47" s="2539"/>
      <c r="H47" s="2539"/>
      <c r="I47" s="2539"/>
    </row>
    <row r="48" spans="1:9" ht="79.5" customHeight="1" x14ac:dyDescent="0.25">
      <c r="A48" s="228"/>
      <c r="B48" s="464"/>
      <c r="C48" s="456" t="s">
        <v>2</v>
      </c>
      <c r="D48" s="456" t="s">
        <v>2</v>
      </c>
      <c r="E48" s="461"/>
      <c r="F48" s="461"/>
      <c r="G48" s="239" t="s">
        <v>1482</v>
      </c>
      <c r="H48" s="241" t="s">
        <v>3326</v>
      </c>
      <c r="I48" s="460" t="s">
        <v>8</v>
      </c>
    </row>
    <row r="49" spans="1:9" ht="53.1" customHeight="1" x14ac:dyDescent="0.25">
      <c r="A49" s="228"/>
      <c r="B49" s="465"/>
      <c r="C49" s="457" t="s">
        <v>2</v>
      </c>
      <c r="D49" s="457" t="s">
        <v>2</v>
      </c>
      <c r="E49" s="462"/>
      <c r="F49" s="462"/>
      <c r="G49" s="32" t="s">
        <v>1483</v>
      </c>
      <c r="H49" s="41" t="s">
        <v>866</v>
      </c>
      <c r="I49" s="388" t="s">
        <v>866</v>
      </c>
    </row>
    <row r="50" spans="1:9" ht="53.1" customHeight="1" x14ac:dyDescent="0.25">
      <c r="A50" s="228"/>
      <c r="B50" s="465"/>
      <c r="C50" s="457" t="s">
        <v>2</v>
      </c>
      <c r="D50" s="457" t="s">
        <v>2</v>
      </c>
      <c r="E50" s="462"/>
      <c r="F50" s="462"/>
      <c r="G50" s="32" t="s">
        <v>706</v>
      </c>
      <c r="H50" s="54" t="s">
        <v>1387</v>
      </c>
      <c r="I50" s="527" t="s">
        <v>398</v>
      </c>
    </row>
    <row r="51" spans="1:9" ht="53.1" customHeight="1" x14ac:dyDescent="0.25">
      <c r="A51" s="228"/>
      <c r="B51" s="465"/>
      <c r="C51" s="457" t="s">
        <v>2</v>
      </c>
      <c r="D51" s="457" t="s">
        <v>2</v>
      </c>
      <c r="E51" s="462"/>
      <c r="F51" s="462"/>
      <c r="G51" s="36" t="s">
        <v>1485</v>
      </c>
      <c r="H51" s="41" t="s">
        <v>937</v>
      </c>
      <c r="I51" s="4" t="s">
        <v>860</v>
      </c>
    </row>
    <row r="52" spans="1:9" ht="53.1" customHeight="1" x14ac:dyDescent="0.25">
      <c r="A52" s="228"/>
      <c r="B52" s="465"/>
      <c r="C52" s="457" t="s">
        <v>2</v>
      </c>
      <c r="D52" s="457" t="s">
        <v>2</v>
      </c>
      <c r="E52" s="462"/>
      <c r="F52" s="462"/>
      <c r="G52" s="36" t="s">
        <v>1486</v>
      </c>
      <c r="H52" s="41" t="s">
        <v>937</v>
      </c>
      <c r="I52" s="4" t="s">
        <v>1138</v>
      </c>
    </row>
    <row r="53" spans="1:9" ht="53.1" customHeight="1" x14ac:dyDescent="0.25">
      <c r="A53" s="228"/>
      <c r="B53" s="465"/>
      <c r="C53" s="457" t="s">
        <v>2</v>
      </c>
      <c r="D53" s="457" t="s">
        <v>2</v>
      </c>
      <c r="E53" s="462"/>
      <c r="F53" s="462"/>
      <c r="G53" s="36" t="s">
        <v>1488</v>
      </c>
      <c r="H53" s="41" t="s">
        <v>937</v>
      </c>
      <c r="I53" s="4" t="s">
        <v>1487</v>
      </c>
    </row>
    <row r="54" spans="1:9" ht="53.1" customHeight="1" x14ac:dyDescent="0.25">
      <c r="A54" s="228"/>
      <c r="B54" s="465"/>
      <c r="C54" s="457" t="s">
        <v>2</v>
      </c>
      <c r="D54" s="457" t="s">
        <v>2</v>
      </c>
      <c r="E54" s="462"/>
      <c r="F54" s="462"/>
      <c r="G54" s="36" t="s">
        <v>1489</v>
      </c>
      <c r="H54" s="41" t="s">
        <v>1496</v>
      </c>
      <c r="I54" s="4" t="s">
        <v>865</v>
      </c>
    </row>
    <row r="55" spans="1:9" ht="53.1" customHeight="1" x14ac:dyDescent="0.25">
      <c r="A55" s="228"/>
      <c r="B55" s="465"/>
      <c r="C55" s="457" t="s">
        <v>2</v>
      </c>
      <c r="D55" s="457" t="s">
        <v>2</v>
      </c>
      <c r="E55" s="462"/>
      <c r="F55" s="462"/>
      <c r="G55" s="36" t="s">
        <v>1490</v>
      </c>
      <c r="H55" s="54" t="s">
        <v>1386</v>
      </c>
      <c r="I55" s="4" t="s">
        <v>1138</v>
      </c>
    </row>
    <row r="56" spans="1:9" ht="24" customHeight="1" thickBot="1" x14ac:dyDescent="0.3">
      <c r="A56" s="80"/>
      <c r="B56" s="2540" t="s">
        <v>3701</v>
      </c>
      <c r="C56" s="2541"/>
      <c r="D56" s="2541"/>
      <c r="E56" s="2541"/>
      <c r="F56" s="2541"/>
      <c r="G56" s="2541"/>
      <c r="H56" s="2541"/>
      <c r="I56" s="2541"/>
    </row>
    <row r="57" spans="1:9" ht="67.5" customHeight="1" x14ac:dyDescent="0.25">
      <c r="A57" s="228"/>
      <c r="B57" s="464"/>
      <c r="C57" s="456" t="s">
        <v>2</v>
      </c>
      <c r="D57" s="457" t="s">
        <v>2</v>
      </c>
      <c r="E57" s="462"/>
      <c r="F57" s="461"/>
      <c r="G57" s="239" t="s">
        <v>1482</v>
      </c>
      <c r="H57" s="1086" t="s">
        <v>3700</v>
      </c>
      <c r="I57" s="9" t="s">
        <v>8</v>
      </c>
    </row>
    <row r="58" spans="1:9" ht="53.1" customHeight="1" x14ac:dyDescent="0.25">
      <c r="A58" s="228"/>
      <c r="B58" s="465"/>
      <c r="C58" s="457" t="s">
        <v>2</v>
      </c>
      <c r="D58" s="457" t="s">
        <v>2</v>
      </c>
      <c r="E58" s="462"/>
      <c r="F58" s="462"/>
      <c r="G58" s="32" t="s">
        <v>1483</v>
      </c>
      <c r="H58" s="41" t="s">
        <v>866</v>
      </c>
      <c r="I58" s="388" t="s">
        <v>866</v>
      </c>
    </row>
    <row r="59" spans="1:9" ht="53.1" customHeight="1" x14ac:dyDescent="0.25">
      <c r="A59" s="228"/>
      <c r="B59" s="465"/>
      <c r="C59" s="457" t="s">
        <v>2</v>
      </c>
      <c r="D59" s="457" t="s">
        <v>2</v>
      </c>
      <c r="E59" s="462"/>
      <c r="F59" s="462"/>
      <c r="G59" s="32" t="s">
        <v>706</v>
      </c>
      <c r="H59" s="54" t="s">
        <v>1387</v>
      </c>
      <c r="I59" s="569" t="s">
        <v>398</v>
      </c>
    </row>
    <row r="60" spans="1:9" ht="53.1" customHeight="1" x14ac:dyDescent="0.25">
      <c r="A60" s="228"/>
      <c r="B60" s="465"/>
      <c r="C60" s="457" t="s">
        <v>2</v>
      </c>
      <c r="D60" s="457" t="s">
        <v>2</v>
      </c>
      <c r="E60" s="462"/>
      <c r="F60" s="462"/>
      <c r="G60" s="36" t="s">
        <v>1485</v>
      </c>
      <c r="H60" s="41" t="s">
        <v>937</v>
      </c>
      <c r="I60" s="4" t="s">
        <v>860</v>
      </c>
    </row>
    <row r="61" spans="1:9" ht="53.1" customHeight="1" x14ac:dyDescent="0.25">
      <c r="A61" s="228"/>
      <c r="B61" s="465"/>
      <c r="C61" s="457" t="s">
        <v>2</v>
      </c>
      <c r="D61" s="457" t="s">
        <v>2</v>
      </c>
      <c r="E61" s="462"/>
      <c r="F61" s="462"/>
      <c r="G61" s="36" t="s">
        <v>1486</v>
      </c>
      <c r="H61" s="41" t="s">
        <v>937</v>
      </c>
      <c r="I61" s="4" t="s">
        <v>1138</v>
      </c>
    </row>
    <row r="62" spans="1:9" ht="53.1" customHeight="1" x14ac:dyDescent="0.25">
      <c r="A62" s="228"/>
      <c r="B62" s="465"/>
      <c r="C62" s="457" t="s">
        <v>2</v>
      </c>
      <c r="D62" s="457" t="s">
        <v>2</v>
      </c>
      <c r="E62" s="462"/>
      <c r="F62" s="462"/>
      <c r="G62" s="36" t="s">
        <v>1488</v>
      </c>
      <c r="H62" s="41" t="s">
        <v>937</v>
      </c>
      <c r="I62" s="4" t="s">
        <v>1487</v>
      </c>
    </row>
    <row r="63" spans="1:9" ht="53.1" customHeight="1" x14ac:dyDescent="0.25">
      <c r="A63" s="228"/>
      <c r="B63" s="465"/>
      <c r="C63" s="457" t="s">
        <v>2</v>
      </c>
      <c r="D63" s="457" t="s">
        <v>2</v>
      </c>
      <c r="E63" s="462"/>
      <c r="F63" s="462"/>
      <c r="G63" s="36" t="s">
        <v>1490</v>
      </c>
      <c r="H63" s="54" t="s">
        <v>1386</v>
      </c>
      <c r="I63" s="4" t="s">
        <v>1138</v>
      </c>
    </row>
    <row r="64" spans="1:9" ht="53.1" customHeight="1" thickBot="1" x14ac:dyDescent="0.3">
      <c r="A64" s="228"/>
      <c r="B64" s="466"/>
      <c r="C64" s="458" t="s">
        <v>2</v>
      </c>
      <c r="D64" s="458" t="s">
        <v>2</v>
      </c>
      <c r="E64" s="463"/>
      <c r="F64" s="463"/>
      <c r="G64" s="190" t="s">
        <v>1491</v>
      </c>
      <c r="H64" s="243" t="s">
        <v>1495</v>
      </c>
      <c r="I64" s="191"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8"/>
  <dimension ref="B1:O62"/>
  <sheetViews>
    <sheetView showGridLines="0" workbookViewId="0">
      <pane ySplit="3" topLeftCell="A4" activePane="bottomLeft" state="frozen"/>
      <selection pane="bottomLeft" activeCell="B3" sqref="B3"/>
    </sheetView>
  </sheetViews>
  <sheetFormatPr baseColWidth="10" defaultRowHeight="15" x14ac:dyDescent="0.25"/>
  <cols>
    <col min="1" max="1" width="4" customWidth="1"/>
    <col min="2" max="2" width="20.28515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64" customFormat="1" ht="9" customHeight="1" x14ac:dyDescent="0.2"/>
    <row r="2" spans="2:15" s="64" customFormat="1" ht="48.75" customHeight="1" x14ac:dyDescent="0.25">
      <c r="B2" s="1171" t="s">
        <v>1536</v>
      </c>
      <c r="C2" s="1171"/>
      <c r="D2" s="1171"/>
      <c r="E2" s="1171"/>
      <c r="F2" s="1171"/>
      <c r="G2" s="61"/>
      <c r="H2" s="28"/>
      <c r="I2"/>
    </row>
    <row r="3" spans="2:15" s="1" customFormat="1" ht="16.5" customHeight="1" x14ac:dyDescent="0.25">
      <c r="B3" s="409" t="s">
        <v>1170</v>
      </c>
      <c r="C3"/>
      <c r="D3"/>
      <c r="E3"/>
      <c r="F3"/>
      <c r="G3"/>
      <c r="H3"/>
      <c r="I3" s="200"/>
      <c r="J3" s="200"/>
      <c r="K3" s="200"/>
      <c r="L3" s="201"/>
      <c r="M3"/>
      <c r="N3"/>
      <c r="O3"/>
    </row>
    <row r="4" spans="2:15" ht="15.75" thickBot="1" x14ac:dyDescent="0.3"/>
    <row r="5" spans="2:15" ht="67.5" customHeight="1" thickTop="1" thickBot="1" x14ac:dyDescent="0.3">
      <c r="B5" s="426"/>
      <c r="C5" s="427"/>
      <c r="D5" s="428" t="s">
        <v>1615</v>
      </c>
      <c r="E5" s="429"/>
      <c r="F5" s="2565" t="s">
        <v>1616</v>
      </c>
      <c r="G5" s="2566"/>
      <c r="H5" s="430"/>
      <c r="I5" s="2566" t="s">
        <v>1617</v>
      </c>
      <c r="J5" s="2567"/>
      <c r="K5" s="429"/>
      <c r="L5" s="2566" t="s">
        <v>1618</v>
      </c>
      <c r="M5" s="2568"/>
    </row>
    <row r="6" spans="2:15" ht="18.75" customHeight="1" thickBot="1" x14ac:dyDescent="0.3">
      <c r="B6" s="455" t="s">
        <v>102</v>
      </c>
      <c r="C6" s="431" t="s">
        <v>126</v>
      </c>
      <c r="D6" s="432" t="s">
        <v>148</v>
      </c>
      <c r="E6" s="433"/>
      <c r="F6" s="431" t="s">
        <v>929</v>
      </c>
      <c r="G6" s="434" t="s">
        <v>930</v>
      </c>
      <c r="H6" s="435"/>
      <c r="I6" s="434" t="s">
        <v>932</v>
      </c>
      <c r="J6" s="432" t="s">
        <v>933</v>
      </c>
      <c r="K6" s="433"/>
      <c r="L6" s="436" t="s">
        <v>935</v>
      </c>
      <c r="M6" s="437" t="s">
        <v>936</v>
      </c>
    </row>
    <row r="7" spans="2:15" x14ac:dyDescent="0.25">
      <c r="B7" s="2569" t="s">
        <v>1612</v>
      </c>
      <c r="C7" s="2571" t="s">
        <v>1613</v>
      </c>
      <c r="D7" s="2573" t="s">
        <v>1948</v>
      </c>
      <c r="E7" s="433"/>
      <c r="F7" s="2573" t="s">
        <v>1614</v>
      </c>
      <c r="G7" s="2575" t="s">
        <v>1619</v>
      </c>
      <c r="H7" s="435"/>
      <c r="I7" s="2571" t="s">
        <v>1620</v>
      </c>
      <c r="J7" s="2579" t="s">
        <v>1621</v>
      </c>
      <c r="K7" s="433"/>
      <c r="L7" s="2571" t="s">
        <v>1622</v>
      </c>
      <c r="M7" s="2577" t="s">
        <v>1623</v>
      </c>
    </row>
    <row r="8" spans="2:15" ht="139.5" customHeight="1" thickBot="1" x14ac:dyDescent="0.3">
      <c r="B8" s="2570"/>
      <c r="C8" s="2572"/>
      <c r="D8" s="2574"/>
      <c r="E8" s="433"/>
      <c r="F8" s="2574"/>
      <c r="G8" s="2576"/>
      <c r="H8" s="435"/>
      <c r="I8" s="2572"/>
      <c r="J8" s="2580"/>
      <c r="K8" s="433"/>
      <c r="L8" s="2572"/>
      <c r="M8" s="2578"/>
    </row>
    <row r="9" spans="2:15" ht="27" customHeight="1" thickBot="1" x14ac:dyDescent="0.3">
      <c r="B9" s="567" t="s">
        <v>1624</v>
      </c>
      <c r="C9" s="438">
        <v>2011</v>
      </c>
      <c r="D9" s="439"/>
      <c r="E9" s="433"/>
      <c r="F9" s="440"/>
      <c r="G9" s="441" t="str">
        <f>IF(OR(D9="",D9=0),"",IF(AND(D9&gt;0,F9&gt;0,F9&lt;&gt;"",F9&lt;=D9),F9/D9,0))</f>
        <v/>
      </c>
      <c r="H9" s="435"/>
      <c r="I9" s="440"/>
      <c r="J9" s="441" t="str">
        <f>IF(F9="","",IF(I9="","",IF(AND(I9&gt;0,I9&lt;=F9),I9/F9,0)))</f>
        <v/>
      </c>
      <c r="K9" s="433"/>
      <c r="L9" s="440"/>
      <c r="M9" s="442" t="str">
        <f>IF(F9="","",IF(L9="","",IF(AND(L9&gt;0,L9&lt;=F9),L9/F9,0)))</f>
        <v/>
      </c>
    </row>
    <row r="10" spans="2:15" ht="27" customHeight="1" thickBot="1" x14ac:dyDescent="0.3">
      <c r="B10" s="567" t="s">
        <v>1624</v>
      </c>
      <c r="C10" s="438">
        <v>2012</v>
      </c>
      <c r="D10" s="443"/>
      <c r="E10" s="433">
        <v>1</v>
      </c>
      <c r="F10" s="440"/>
      <c r="G10" s="447" t="str">
        <f>IF(OR(D10="",D10=0),"",IF(AND(D10&gt;0,F10&gt;0,F10&lt;&gt;"",F10&lt;=D10),F10/D10,0))</f>
        <v/>
      </c>
      <c r="H10" s="435"/>
      <c r="I10" s="440"/>
      <c r="J10" s="444" t="str">
        <f>IF(F10="","",IF(I10="","",IF(AND(I10&gt;0,I10&lt;=F10),I10/F10,0)))</f>
        <v/>
      </c>
      <c r="K10" s="433"/>
      <c r="L10" s="440"/>
      <c r="M10" s="442" t="str">
        <f>IF(F10="","",IF(L10="","",IF(AND(L10&gt;0,L10&lt;=F10),L10/F10,0)))</f>
        <v/>
      </c>
    </row>
    <row r="11" spans="2:15" ht="27" customHeight="1" thickBot="1" x14ac:dyDescent="0.3">
      <c r="B11" s="567" t="s">
        <v>1624</v>
      </c>
      <c r="C11" s="852">
        <v>2013</v>
      </c>
      <c r="D11" s="443"/>
      <c r="E11" s="433"/>
      <c r="F11" s="440"/>
      <c r="G11" s="613" t="str">
        <f>IF(OR(D11="",D11=0),"",IF(AND(D11&gt;0,F11&gt;0,F11&lt;&gt;"",F11&lt;=D11),F11/D11,0))</f>
        <v/>
      </c>
      <c r="H11" s="611"/>
      <c r="I11" s="440"/>
      <c r="J11" s="444" t="str">
        <f>IF(F11="","",IF(I11="","",IF(AND(I11&gt;0,I11&lt;=F11),I11/F11,0)))</f>
        <v/>
      </c>
      <c r="K11" s="433"/>
      <c r="L11" s="440"/>
      <c r="M11" s="442" t="str">
        <f>IF(F11="","",IF(L11="","",IF(AND(L11&gt;0,L11&lt;=F11),L11/F11,0)))</f>
        <v/>
      </c>
    </row>
    <row r="12" spans="2:15" ht="27" customHeight="1" thickBot="1" x14ac:dyDescent="0.3">
      <c r="B12" s="567" t="s">
        <v>1624</v>
      </c>
      <c r="C12" s="438">
        <v>2014</v>
      </c>
      <c r="D12" s="445"/>
      <c r="E12" s="433"/>
      <c r="F12" s="446"/>
      <c r="G12" s="614" t="str">
        <f>IF(OR(D12="",D12=0),"",IF(AND(D12&gt;0,F12&gt;0,F12&lt;&gt;"",F12&lt;=D12),F12/D12,0))</f>
        <v/>
      </c>
      <c r="H12" s="611"/>
      <c r="I12" s="446"/>
      <c r="J12" s="447" t="str">
        <f>IF(F12="","",IF(I12="","",IF(AND(I12&gt;0,I12&lt;=F12),I12/F12,0)))</f>
        <v/>
      </c>
      <c r="K12" s="433"/>
      <c r="L12" s="446"/>
      <c r="M12" s="448" t="str">
        <f>IF(F12="","",IF(L12="","",IF(AND(L12&gt;0,L12&lt;=F12),L12/F12,0)))</f>
        <v/>
      </c>
    </row>
    <row r="13" spans="2:15" ht="27" customHeight="1" thickBot="1" x14ac:dyDescent="0.3">
      <c r="B13" s="567" t="s">
        <v>1624</v>
      </c>
      <c r="C13" s="449">
        <v>2015</v>
      </c>
      <c r="D13" s="450"/>
      <c r="E13" s="451"/>
      <c r="F13" s="452"/>
      <c r="G13" s="615" t="str">
        <f>IF(OR(D13="",D13=0),"",IF(AND(D13&gt;0,F13&gt;0,F13&lt;&gt;"",F13&lt;=D13),F13/D13,0))</f>
        <v/>
      </c>
      <c r="H13" s="612"/>
      <c r="I13" s="452"/>
      <c r="J13" s="453" t="str">
        <f>IF(F13="","",IF(I13="","",IF(AND(I13&gt;0,I13&lt;=F13),I13/F13,0)))</f>
        <v/>
      </c>
      <c r="K13" s="451"/>
      <c r="L13" s="452"/>
      <c r="M13" s="454" t="str">
        <f>IF(F13="","",IF(L13="","",IF(AND(L13&gt;0,L13&lt;=F13),L13/F13,0)))</f>
        <v/>
      </c>
    </row>
    <row r="14" spans="2:15" ht="10.5" customHeight="1" thickBot="1" x14ac:dyDescent="0.3">
      <c r="B14" s="184"/>
      <c r="C14" s="184"/>
      <c r="D14" s="184"/>
      <c r="E14" s="184"/>
      <c r="F14" s="184"/>
      <c r="G14" s="184"/>
      <c r="H14" s="184"/>
      <c r="I14" s="184"/>
      <c r="J14" s="184"/>
      <c r="K14" s="184"/>
      <c r="L14" s="184"/>
      <c r="M14" s="184"/>
    </row>
    <row r="15" spans="2:15" ht="31.5" customHeight="1" thickBot="1" x14ac:dyDescent="0.3">
      <c r="B15" s="184"/>
      <c r="C15" s="2550" t="s">
        <v>1625</v>
      </c>
      <c r="D15" s="2550"/>
      <c r="E15" s="2550"/>
      <c r="F15" s="2550"/>
      <c r="G15" s="616" t="str">
        <f>IF(B13="EZ","-----",IF(B13= "nicht relevant","-----",IF(COUNTBLANK(G11:G13)=3,"",SUMIF(B11:B13,"relevant",G11:G13)/COUNTIF(B11:B13,"relevant"))))</f>
        <v/>
      </c>
      <c r="H15" s="184"/>
      <c r="I15" s="184"/>
      <c r="J15" s="184"/>
      <c r="K15" s="29"/>
      <c r="L15" s="184"/>
      <c r="M15" s="184"/>
    </row>
    <row r="16" spans="2:15" ht="15.75" thickBot="1" x14ac:dyDescent="0.3"/>
    <row r="17" spans="2:15" ht="32.25" customHeight="1" thickBot="1" x14ac:dyDescent="0.3">
      <c r="B17" s="1304" t="s">
        <v>1949</v>
      </c>
      <c r="C17" s="1305"/>
      <c r="D17" s="1305"/>
      <c r="E17" s="1305"/>
      <c r="F17" s="1305"/>
      <c r="G17" s="1306"/>
      <c r="J17" s="1304" t="s">
        <v>1949</v>
      </c>
      <c r="K17" s="1305"/>
      <c r="L17" s="1305"/>
      <c r="M17" s="1305"/>
      <c r="N17" s="1305"/>
      <c r="O17" s="1306"/>
    </row>
    <row r="18" spans="2:15" ht="36.75" customHeight="1" thickBot="1" x14ac:dyDescent="0.3">
      <c r="B18" s="1317" t="s">
        <v>1412</v>
      </c>
      <c r="C18" s="1318"/>
      <c r="D18" s="1318"/>
      <c r="E18" s="1318"/>
      <c r="F18" s="1319"/>
      <c r="G18" s="303" t="s">
        <v>1413</v>
      </c>
      <c r="J18" s="1317" t="s">
        <v>1412</v>
      </c>
      <c r="K18" s="1318"/>
      <c r="L18" s="1318"/>
      <c r="M18" s="1318"/>
      <c r="N18" s="1319"/>
      <c r="O18" s="303" t="s">
        <v>1413</v>
      </c>
    </row>
    <row r="19" spans="2:15" ht="28.5" customHeight="1" thickBot="1" x14ac:dyDescent="0.3">
      <c r="B19" s="1417" t="s">
        <v>1377</v>
      </c>
      <c r="C19" s="1308"/>
      <c r="D19" s="1308"/>
      <c r="E19" s="1308"/>
      <c r="F19" s="1308"/>
      <c r="G19" s="1309"/>
      <c r="J19" s="1417" t="s">
        <v>1380</v>
      </c>
      <c r="K19" s="1308"/>
      <c r="L19" s="1308"/>
      <c r="M19" s="1308"/>
      <c r="N19" s="1308"/>
      <c r="O19" s="1309"/>
    </row>
    <row r="20" spans="2:15" ht="39.75" customHeight="1" x14ac:dyDescent="0.25">
      <c r="B20" s="2551"/>
      <c r="C20" s="1420" t="s">
        <v>731</v>
      </c>
      <c r="D20" s="1420"/>
      <c r="E20" s="1420"/>
      <c r="F20" s="1420"/>
      <c r="G20" s="9" t="s">
        <v>593</v>
      </c>
      <c r="J20" s="2551"/>
      <c r="K20" s="1420" t="s">
        <v>731</v>
      </c>
      <c r="L20" s="1420"/>
      <c r="M20" s="1420"/>
      <c r="N20" s="1420"/>
      <c r="O20" s="9" t="s">
        <v>1361</v>
      </c>
    </row>
    <row r="21" spans="2:15" ht="16.5" customHeight="1" x14ac:dyDescent="0.25">
      <c r="B21" s="2552"/>
      <c r="C21" s="2546" t="s">
        <v>1826</v>
      </c>
      <c r="D21" s="2546"/>
      <c r="E21" s="2546"/>
      <c r="F21" s="2546"/>
      <c r="G21" s="2553"/>
      <c r="J21" s="2552"/>
      <c r="K21" s="2546" t="s">
        <v>1826</v>
      </c>
      <c r="L21" s="2546"/>
      <c r="M21" s="2546"/>
      <c r="N21" s="2546"/>
      <c r="O21" s="2553"/>
    </row>
    <row r="22" spans="2:15" ht="39.75" customHeight="1" x14ac:dyDescent="0.25">
      <c r="B22" s="2552"/>
      <c r="C22" s="1191" t="s">
        <v>722</v>
      </c>
      <c r="D22" s="1191"/>
      <c r="E22" s="1191"/>
      <c r="F22" s="1191"/>
      <c r="G22" s="11" t="s">
        <v>2450</v>
      </c>
      <c r="J22" s="2552"/>
      <c r="K22" s="1191" t="s">
        <v>739</v>
      </c>
      <c r="L22" s="1191"/>
      <c r="M22" s="1191"/>
      <c r="N22" s="1191"/>
      <c r="O22" s="11" t="s">
        <v>2450</v>
      </c>
    </row>
    <row r="23" spans="2:15" ht="17.25" customHeight="1" x14ac:dyDescent="0.25">
      <c r="B23" s="2552"/>
      <c r="C23" s="2546" t="s">
        <v>1826</v>
      </c>
      <c r="D23" s="2546"/>
      <c r="E23" s="2546"/>
      <c r="F23" s="2546"/>
      <c r="G23" s="2553"/>
      <c r="J23" s="2552"/>
      <c r="K23" s="2546" t="s">
        <v>1826</v>
      </c>
      <c r="L23" s="2546"/>
      <c r="M23" s="2546"/>
      <c r="N23" s="2546"/>
      <c r="O23" s="2553"/>
    </row>
    <row r="24" spans="2:15" ht="39.75" customHeight="1" x14ac:dyDescent="0.25">
      <c r="B24" s="2552"/>
      <c r="C24" s="1191" t="s">
        <v>739</v>
      </c>
      <c r="D24" s="1191"/>
      <c r="E24" s="1191"/>
      <c r="F24" s="1191"/>
      <c r="G24" s="11" t="s">
        <v>2450</v>
      </c>
      <c r="J24" s="2552"/>
      <c r="K24" s="1191" t="s">
        <v>768</v>
      </c>
      <c r="L24" s="1191"/>
      <c r="M24" s="1191"/>
      <c r="N24" s="1191"/>
      <c r="O24" s="11" t="s">
        <v>1378</v>
      </c>
    </row>
    <row r="25" spans="2:15" ht="16.5" customHeight="1" x14ac:dyDescent="0.25">
      <c r="B25" s="2552"/>
      <c r="C25" s="2546" t="s">
        <v>1826</v>
      </c>
      <c r="D25" s="2546"/>
      <c r="E25" s="2546"/>
      <c r="F25" s="2546"/>
      <c r="G25" s="2553"/>
      <c r="J25" s="2558" t="s">
        <v>2649</v>
      </c>
      <c r="K25" s="2559"/>
      <c r="L25" s="2559"/>
      <c r="M25" s="2559"/>
      <c r="N25" s="2559"/>
      <c r="O25" s="2560"/>
    </row>
    <row r="26" spans="2:15" ht="39.75" customHeight="1" x14ac:dyDescent="0.25">
      <c r="B26" s="2552"/>
      <c r="C26" s="1191" t="s">
        <v>768</v>
      </c>
      <c r="D26" s="1191"/>
      <c r="E26" s="1191"/>
      <c r="F26" s="1191"/>
      <c r="G26" s="11" t="s">
        <v>1378</v>
      </c>
      <c r="J26" s="2586"/>
      <c r="K26" s="1191" t="s">
        <v>731</v>
      </c>
      <c r="L26" s="1191"/>
      <c r="M26" s="1191"/>
      <c r="N26" s="1191"/>
      <c r="O26" s="11" t="s">
        <v>1361</v>
      </c>
    </row>
    <row r="27" spans="2:15" ht="17.25" customHeight="1" x14ac:dyDescent="0.25">
      <c r="B27" s="2558" t="s">
        <v>2649</v>
      </c>
      <c r="C27" s="2559"/>
      <c r="D27" s="2559"/>
      <c r="E27" s="2559"/>
      <c r="F27" s="2559"/>
      <c r="G27" s="2560"/>
      <c r="J27" s="2586"/>
      <c r="K27" s="2546" t="s">
        <v>1826</v>
      </c>
      <c r="L27" s="2546"/>
      <c r="M27" s="2546"/>
      <c r="N27" s="2546"/>
      <c r="O27" s="2553"/>
    </row>
    <row r="28" spans="2:15" ht="38.25" customHeight="1" x14ac:dyDescent="0.25">
      <c r="B28" s="2584"/>
      <c r="C28" s="1191" t="s">
        <v>731</v>
      </c>
      <c r="D28" s="1191"/>
      <c r="E28" s="1191"/>
      <c r="F28" s="1191"/>
      <c r="G28" s="11" t="s">
        <v>593</v>
      </c>
      <c r="J28" s="2586"/>
      <c r="K28" s="1191" t="s">
        <v>739</v>
      </c>
      <c r="L28" s="1191"/>
      <c r="M28" s="1191"/>
      <c r="N28" s="1191"/>
      <c r="O28" s="11" t="s">
        <v>2450</v>
      </c>
    </row>
    <row r="29" spans="2:15" ht="17.25" customHeight="1" x14ac:dyDescent="0.25">
      <c r="B29" s="2585"/>
      <c r="C29" s="2546" t="s">
        <v>1826</v>
      </c>
      <c r="D29" s="2546"/>
      <c r="E29" s="2546"/>
      <c r="F29" s="2546"/>
      <c r="G29" s="2553"/>
      <c r="J29" s="2586"/>
      <c r="K29" s="2546" t="s">
        <v>1826</v>
      </c>
      <c r="L29" s="2546"/>
      <c r="M29" s="2546"/>
      <c r="N29" s="2546"/>
      <c r="O29" s="2553"/>
    </row>
    <row r="30" spans="2:15" ht="34.5" customHeight="1" x14ac:dyDescent="0.25">
      <c r="B30" s="2585"/>
      <c r="C30" s="1191" t="s">
        <v>722</v>
      </c>
      <c r="D30" s="1191"/>
      <c r="E30" s="1191"/>
      <c r="F30" s="1191"/>
      <c r="G30" s="11" t="s">
        <v>2450</v>
      </c>
      <c r="J30" s="2586"/>
      <c r="K30" s="1191" t="s">
        <v>768</v>
      </c>
      <c r="L30" s="1191"/>
      <c r="M30" s="1191"/>
      <c r="N30" s="1191"/>
      <c r="O30" s="11" t="s">
        <v>624</v>
      </c>
    </row>
    <row r="31" spans="2:15" ht="17.25" customHeight="1" x14ac:dyDescent="0.25">
      <c r="B31" s="2585"/>
      <c r="C31" s="2546" t="s">
        <v>1826</v>
      </c>
      <c r="D31" s="2546"/>
      <c r="E31" s="2546"/>
      <c r="F31" s="2546"/>
      <c r="G31" s="2553"/>
      <c r="J31" s="2586"/>
      <c r="K31" s="2546" t="s">
        <v>1826</v>
      </c>
      <c r="L31" s="2546"/>
      <c r="M31" s="2546"/>
      <c r="N31" s="2546"/>
      <c r="O31" s="2553"/>
    </row>
    <row r="32" spans="2:15" ht="36.75" customHeight="1" x14ac:dyDescent="0.25">
      <c r="B32" s="2585"/>
      <c r="C32" s="1191" t="s">
        <v>739</v>
      </c>
      <c r="D32" s="1191"/>
      <c r="E32" s="1191"/>
      <c r="F32" s="1191"/>
      <c r="G32" s="11" t="s">
        <v>2450</v>
      </c>
      <c r="J32" s="2586"/>
      <c r="K32" s="1191" t="s">
        <v>742</v>
      </c>
      <c r="L32" s="1191"/>
      <c r="M32" s="1191"/>
      <c r="N32" s="1191"/>
      <c r="O32" s="11" t="s">
        <v>625</v>
      </c>
    </row>
    <row r="33" spans="2:15" ht="38.25" customHeight="1" x14ac:dyDescent="0.25">
      <c r="B33" s="2585"/>
      <c r="C33" s="2546" t="s">
        <v>1826</v>
      </c>
      <c r="D33" s="2546"/>
      <c r="E33" s="2546"/>
      <c r="F33" s="2546"/>
      <c r="G33" s="2553"/>
      <c r="J33" s="2586"/>
      <c r="K33" s="1191" t="s">
        <v>743</v>
      </c>
      <c r="L33" s="1288"/>
      <c r="M33" s="1288"/>
      <c r="N33" s="1288"/>
      <c r="O33" s="11" t="s">
        <v>93</v>
      </c>
    </row>
    <row r="34" spans="2:15" ht="36.75" customHeight="1" x14ac:dyDescent="0.25">
      <c r="B34" s="2585"/>
      <c r="C34" s="1191" t="s">
        <v>768</v>
      </c>
      <c r="D34" s="1191"/>
      <c r="E34" s="1191"/>
      <c r="F34" s="1191"/>
      <c r="G34" s="11" t="s">
        <v>624</v>
      </c>
      <c r="J34" s="2586"/>
      <c r="K34" s="2546" t="s">
        <v>1826</v>
      </c>
      <c r="L34" s="2546"/>
      <c r="M34" s="2546"/>
      <c r="N34" s="2546"/>
      <c r="O34" s="2553"/>
    </row>
    <row r="35" spans="2:15" ht="57.75" customHeight="1" x14ac:dyDescent="0.25">
      <c r="B35" s="2585"/>
      <c r="C35" s="2546" t="s">
        <v>1826</v>
      </c>
      <c r="D35" s="2546"/>
      <c r="E35" s="2546"/>
      <c r="F35" s="2546"/>
      <c r="G35" s="2553"/>
      <c r="J35" s="2586"/>
      <c r="K35" s="1191" t="s">
        <v>1482</v>
      </c>
      <c r="L35" s="1288"/>
      <c r="M35" s="1288"/>
      <c r="N35" s="1288"/>
      <c r="O35" s="388" t="s">
        <v>2628</v>
      </c>
    </row>
    <row r="36" spans="2:15" ht="38.25" customHeight="1" thickBot="1" x14ac:dyDescent="0.3">
      <c r="B36" s="2585"/>
      <c r="C36" s="1191" t="s">
        <v>742</v>
      </c>
      <c r="D36" s="1191"/>
      <c r="E36" s="1191"/>
      <c r="F36" s="1191"/>
      <c r="G36" s="11" t="s">
        <v>625</v>
      </c>
      <c r="J36" s="2587"/>
      <c r="K36" s="1569" t="s">
        <v>2648</v>
      </c>
      <c r="L36" s="1290"/>
      <c r="M36" s="1290"/>
      <c r="N36" s="1290"/>
      <c r="O36" s="191" t="s">
        <v>2627</v>
      </c>
    </row>
    <row r="37" spans="2:15" ht="38.25" customHeight="1" x14ac:dyDescent="0.25">
      <c r="B37" s="2585"/>
      <c r="C37" s="1191" t="s">
        <v>743</v>
      </c>
      <c r="D37" s="1191"/>
      <c r="E37" s="1191"/>
      <c r="F37" s="1191"/>
      <c r="G37" s="11" t="s">
        <v>93</v>
      </c>
    </row>
    <row r="38" spans="2:15" ht="17.25" customHeight="1" x14ac:dyDescent="0.25">
      <c r="B38" s="2585"/>
      <c r="C38" s="2546" t="s">
        <v>1826</v>
      </c>
      <c r="D38" s="2546"/>
      <c r="E38" s="2546"/>
      <c r="F38" s="2546"/>
      <c r="G38" s="2553"/>
    </row>
    <row r="39" spans="2:15" ht="60" customHeight="1" x14ac:dyDescent="0.25">
      <c r="B39" s="2585"/>
      <c r="C39" s="1191" t="s">
        <v>1482</v>
      </c>
      <c r="D39" s="1191"/>
      <c r="E39" s="1191"/>
      <c r="F39" s="1191"/>
      <c r="G39" s="388" t="s">
        <v>2628</v>
      </c>
    </row>
    <row r="40" spans="2:15" ht="38.25" customHeight="1" x14ac:dyDescent="0.25">
      <c r="B40" s="2585"/>
      <c r="C40" s="1191" t="s">
        <v>2648</v>
      </c>
      <c r="D40" s="1191"/>
      <c r="E40" s="1191"/>
      <c r="F40" s="1191"/>
      <c r="G40" s="11" t="s">
        <v>2627</v>
      </c>
    </row>
    <row r="41" spans="2:15" ht="17.25" customHeight="1" x14ac:dyDescent="0.25">
      <c r="B41" s="2562" t="s">
        <v>1827</v>
      </c>
      <c r="C41" s="2563"/>
      <c r="D41" s="2563"/>
      <c r="E41" s="2563"/>
      <c r="F41" s="2563"/>
      <c r="G41" s="2564"/>
    </row>
    <row r="42" spans="2:15" ht="39.75" customHeight="1" x14ac:dyDescent="0.25">
      <c r="B42" s="2552"/>
      <c r="C42" s="1191" t="s">
        <v>731</v>
      </c>
      <c r="D42" s="1191"/>
      <c r="E42" s="1191"/>
      <c r="F42" s="1191"/>
      <c r="G42" s="11" t="s">
        <v>1128</v>
      </c>
    </row>
    <row r="43" spans="2:15" ht="15.75" customHeight="1" x14ac:dyDescent="0.25">
      <c r="B43" s="2552"/>
      <c r="C43" s="2546" t="s">
        <v>1826</v>
      </c>
      <c r="D43" s="2546"/>
      <c r="E43" s="2546"/>
      <c r="F43" s="2546"/>
      <c r="G43" s="2553"/>
    </row>
    <row r="44" spans="2:15" ht="39.75" customHeight="1" x14ac:dyDescent="0.25">
      <c r="B44" s="2552"/>
      <c r="C44" s="1191" t="s">
        <v>742</v>
      </c>
      <c r="D44" s="1191"/>
      <c r="E44" s="1191"/>
      <c r="F44" s="1191"/>
      <c r="G44" s="11" t="s">
        <v>625</v>
      </c>
      <c r="H44" s="2554" t="s">
        <v>1379</v>
      </c>
      <c r="I44" s="2555"/>
    </row>
    <row r="45" spans="2:15" ht="39.75" customHeight="1" x14ac:dyDescent="0.25">
      <c r="B45" s="2552"/>
      <c r="C45" s="1191" t="s">
        <v>743</v>
      </c>
      <c r="D45" s="1191"/>
      <c r="E45" s="1191"/>
      <c r="F45" s="1191"/>
      <c r="G45" s="11" t="s">
        <v>148</v>
      </c>
      <c r="H45" s="2556"/>
      <c r="I45" s="2557"/>
    </row>
    <row r="46" spans="2:15" ht="16.5" customHeight="1" x14ac:dyDescent="0.25">
      <c r="B46" s="2552"/>
      <c r="C46" s="2546" t="s">
        <v>1826</v>
      </c>
      <c r="D46" s="2546"/>
      <c r="E46" s="2546"/>
      <c r="F46" s="2546"/>
      <c r="G46" s="2553"/>
    </row>
    <row r="47" spans="2:15" ht="36.75" customHeight="1" x14ac:dyDescent="0.25">
      <c r="B47" s="2552"/>
      <c r="C47" s="1191" t="s">
        <v>722</v>
      </c>
      <c r="D47" s="1191"/>
      <c r="E47" s="1191"/>
      <c r="F47" s="1191"/>
      <c r="G47" s="11" t="s">
        <v>2450</v>
      </c>
    </row>
    <row r="48" spans="2:15" ht="16.5" customHeight="1" x14ac:dyDescent="0.25">
      <c r="B48" s="2552"/>
      <c r="C48" s="2546" t="s">
        <v>1826</v>
      </c>
      <c r="D48" s="2546"/>
      <c r="E48" s="2546"/>
      <c r="F48" s="2546"/>
      <c r="G48" s="2553"/>
    </row>
    <row r="49" spans="2:15" ht="60" customHeight="1" x14ac:dyDescent="0.25">
      <c r="B49" s="2552"/>
      <c r="C49" s="1191" t="s">
        <v>1482</v>
      </c>
      <c r="D49" s="1191"/>
      <c r="E49" s="1191"/>
      <c r="F49" s="1191"/>
      <c r="G49" s="388" t="s">
        <v>2628</v>
      </c>
    </row>
    <row r="50" spans="2:15" ht="39.75" customHeight="1" thickBot="1" x14ac:dyDescent="0.3">
      <c r="B50" s="2561"/>
      <c r="C50" s="1569" t="s">
        <v>2648</v>
      </c>
      <c r="D50" s="1569"/>
      <c r="E50" s="1569"/>
      <c r="F50" s="1569"/>
      <c r="G50" s="191" t="s">
        <v>2627</v>
      </c>
    </row>
    <row r="52" spans="2:15" ht="15.75" thickBot="1" x14ac:dyDescent="0.3"/>
    <row r="53" spans="2:15" ht="33.75" customHeight="1" thickBot="1" x14ac:dyDescent="0.3">
      <c r="B53" s="1304" t="s">
        <v>1813</v>
      </c>
      <c r="C53" s="1305"/>
      <c r="D53" s="1305"/>
      <c r="E53" s="1305"/>
      <c r="F53" s="1305"/>
      <c r="G53" s="1306"/>
      <c r="J53" s="1304" t="s">
        <v>1950</v>
      </c>
      <c r="K53" s="1305"/>
      <c r="L53" s="1305"/>
      <c r="M53" s="1305"/>
      <c r="N53" s="1305"/>
      <c r="O53" s="1306"/>
    </row>
    <row r="54" spans="2:15" ht="24.75" customHeight="1" thickBot="1" x14ac:dyDescent="0.3">
      <c r="B54" s="303" t="s">
        <v>1420</v>
      </c>
      <c r="C54" s="1317" t="s">
        <v>1412</v>
      </c>
      <c r="D54" s="1318"/>
      <c r="E54" s="1319"/>
      <c r="F54" s="1317" t="s">
        <v>1413</v>
      </c>
      <c r="G54" s="1319"/>
      <c r="J54" s="303" t="s">
        <v>1420</v>
      </c>
      <c r="K54" s="1317" t="s">
        <v>1412</v>
      </c>
      <c r="L54" s="1318"/>
      <c r="M54" s="1319"/>
      <c r="N54" s="1317" t="s">
        <v>1413</v>
      </c>
      <c r="O54" s="1319"/>
    </row>
    <row r="55" spans="2:15" ht="35.25" customHeight="1" thickBot="1" x14ac:dyDescent="0.3">
      <c r="B55" s="1262" t="s">
        <v>148</v>
      </c>
      <c r="C55" s="1265" t="s">
        <v>1951</v>
      </c>
      <c r="D55" s="1266"/>
      <c r="E55" s="1266"/>
      <c r="F55" s="1266"/>
      <c r="G55" s="1267"/>
      <c r="J55" s="1262" t="s">
        <v>148</v>
      </c>
      <c r="K55" s="1265" t="s">
        <v>1951</v>
      </c>
      <c r="L55" s="1266"/>
      <c r="M55" s="1266"/>
      <c r="N55" s="1266"/>
      <c r="O55" s="1267"/>
    </row>
    <row r="56" spans="2:15" ht="53.25" customHeight="1" thickBot="1" x14ac:dyDescent="0.3">
      <c r="B56" s="1264"/>
      <c r="C56" s="2581" t="s">
        <v>900</v>
      </c>
      <c r="D56" s="1694"/>
      <c r="E56" s="1695"/>
      <c r="F56" s="2582" t="s">
        <v>1376</v>
      </c>
      <c r="G56" s="2583"/>
      <c r="J56" s="1264"/>
      <c r="K56" s="2581" t="s">
        <v>900</v>
      </c>
      <c r="L56" s="1694"/>
      <c r="M56" s="1695"/>
      <c r="N56" s="2582" t="s">
        <v>1391</v>
      </c>
      <c r="O56" s="2583"/>
    </row>
    <row r="57" spans="2:15" ht="55.5" customHeight="1" thickBot="1" x14ac:dyDescent="0.3">
      <c r="B57" s="302" t="s">
        <v>929</v>
      </c>
      <c r="C57" s="1265" t="s">
        <v>1669</v>
      </c>
      <c r="D57" s="1266"/>
      <c r="E57" s="1266"/>
      <c r="F57" s="1266"/>
      <c r="G57" s="1267"/>
      <c r="J57" s="301" t="s">
        <v>1392</v>
      </c>
      <c r="K57" s="1265" t="s">
        <v>1828</v>
      </c>
      <c r="L57" s="1266"/>
      <c r="M57" s="1266"/>
      <c r="N57" s="1266"/>
      <c r="O57" s="1267"/>
    </row>
    <row r="58" spans="2:15" ht="55.5" customHeight="1" thickBot="1" x14ac:dyDescent="0.3">
      <c r="B58" s="301" t="s">
        <v>930</v>
      </c>
      <c r="C58" s="1265" t="s">
        <v>1388</v>
      </c>
      <c r="D58" s="1266"/>
      <c r="E58" s="1266"/>
      <c r="F58" s="1266"/>
      <c r="G58" s="1267"/>
    </row>
    <row r="59" spans="2:15" ht="55.5" customHeight="1" thickBot="1" x14ac:dyDescent="0.3">
      <c r="B59" s="301" t="s">
        <v>932</v>
      </c>
      <c r="C59" s="1265" t="s">
        <v>1830</v>
      </c>
      <c r="D59" s="1266"/>
      <c r="E59" s="1266"/>
      <c r="F59" s="1266"/>
      <c r="G59" s="1267"/>
      <c r="J59" s="301" t="s">
        <v>1393</v>
      </c>
      <c r="K59" s="1265" t="s">
        <v>1394</v>
      </c>
      <c r="L59" s="1266"/>
      <c r="M59" s="1266"/>
      <c r="N59" s="1266"/>
      <c r="O59" s="1267"/>
    </row>
    <row r="60" spans="2:15" ht="55.5" customHeight="1" thickBot="1" x14ac:dyDescent="0.3">
      <c r="B60" s="301" t="s">
        <v>933</v>
      </c>
      <c r="C60" s="1265" t="s">
        <v>1389</v>
      </c>
      <c r="D60" s="1266"/>
      <c r="E60" s="1266"/>
      <c r="F60" s="1266"/>
      <c r="G60" s="1267"/>
    </row>
    <row r="61" spans="2:15" ht="55.5" customHeight="1" thickBot="1" x14ac:dyDescent="0.3">
      <c r="B61" s="301" t="s">
        <v>935</v>
      </c>
      <c r="C61" s="1265" t="s">
        <v>1829</v>
      </c>
      <c r="D61" s="1266"/>
      <c r="E61" s="1266"/>
      <c r="F61" s="1266"/>
      <c r="G61" s="1267"/>
    </row>
    <row r="62" spans="2:15" ht="55.5" customHeight="1" thickBot="1" x14ac:dyDescent="0.3">
      <c r="B62" s="301" t="s">
        <v>936</v>
      </c>
      <c r="C62" s="1265" t="s">
        <v>1390</v>
      </c>
      <c r="D62" s="1266"/>
      <c r="E62" s="1266"/>
      <c r="F62" s="1266"/>
      <c r="G62" s="1267"/>
    </row>
  </sheetData>
  <sheetProtection algorithmName="SHA-512" hashValue="1sqZmpbXvgTEDjNBuNBRIGpiIVox6ly4iV2AKbdjTK/eTCoyK6qDe6/qSOnYIa4YLkYDQcmL2qIYnUTgmBFTtA==" saltValue="MXFjBbZYAXClY2/i/g8A0w=="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C9">
    <cfRule type="expression" dxfId="89" priority="63" stopIfTrue="1">
      <formula>OR($B9="nicht relevant",$B9="EZ")</formula>
    </cfRule>
  </conditionalFormatting>
  <conditionalFormatting sqref="H14:M15 C14:G14">
    <cfRule type="cellIs" dxfId="88" priority="62" operator="lessThan">
      <formula>0</formula>
    </cfRule>
  </conditionalFormatting>
  <conditionalFormatting sqref="F9">
    <cfRule type="expression" dxfId="87" priority="51" stopIfTrue="1">
      <formula>OR($B9="nicht relevant",$B9="EZ")</formula>
    </cfRule>
    <cfRule type="expression" dxfId="86" priority="56" stopIfTrue="1">
      <formula>LEN(TRIM(F9))=0</formula>
    </cfRule>
    <cfRule type="cellIs" dxfId="85" priority="61" stopIfTrue="1" operator="greaterThan">
      <formula>D9</formula>
    </cfRule>
  </conditionalFormatting>
  <conditionalFormatting sqref="F10">
    <cfRule type="expression" dxfId="84" priority="50" stopIfTrue="1">
      <formula>OR($B10="nicht relevant",$B10="EZ")</formula>
    </cfRule>
    <cfRule type="expression" dxfId="83" priority="55" stopIfTrue="1">
      <formula>LEN(TRIM(F10))=0</formula>
    </cfRule>
    <cfRule type="cellIs" dxfId="82" priority="60" stopIfTrue="1" operator="greaterThan">
      <formula>D10</formula>
    </cfRule>
  </conditionalFormatting>
  <conditionalFormatting sqref="F11">
    <cfRule type="expression" dxfId="81" priority="49" stopIfTrue="1">
      <formula>OR($B11="nicht relevant",$B11="EZ")</formula>
    </cfRule>
    <cfRule type="expression" dxfId="80" priority="54" stopIfTrue="1">
      <formula>LEN(TRIM(F11))=0</formula>
    </cfRule>
    <cfRule type="cellIs" dxfId="79" priority="59" stopIfTrue="1" operator="greaterThan">
      <formula>D11</formula>
    </cfRule>
  </conditionalFormatting>
  <conditionalFormatting sqref="F12">
    <cfRule type="expression" dxfId="78" priority="48" stopIfTrue="1">
      <formula>OR($B12="nicht relevant",$B12="EZ")</formula>
    </cfRule>
    <cfRule type="expression" dxfId="77" priority="53" stopIfTrue="1">
      <formula>LEN(TRIM(F12))=0</formula>
    </cfRule>
    <cfRule type="cellIs" dxfId="76" priority="58" stopIfTrue="1" operator="greaterThan">
      <formula>D12</formula>
    </cfRule>
  </conditionalFormatting>
  <conditionalFormatting sqref="F13">
    <cfRule type="expression" dxfId="75" priority="47" stopIfTrue="1">
      <formula>OR($B13="nicht relevant",$B13="EZ")</formula>
    </cfRule>
    <cfRule type="expression" dxfId="74" priority="52" stopIfTrue="1">
      <formula>LEN(TRIM(F13))=0</formula>
    </cfRule>
    <cfRule type="cellIs" dxfId="73" priority="57" stopIfTrue="1" operator="greaterThan">
      <formula>D13</formula>
    </cfRule>
  </conditionalFormatting>
  <conditionalFormatting sqref="I9">
    <cfRule type="expression" dxfId="72" priority="36" stopIfTrue="1">
      <formula>OR($B9="nicht relevant",$B9="EZ")</formula>
    </cfRule>
    <cfRule type="expression" dxfId="71" priority="41" stopIfTrue="1">
      <formula>LEN(TRIM(I9))=0</formula>
    </cfRule>
    <cfRule type="cellIs" dxfId="70" priority="46" stopIfTrue="1" operator="greaterThan">
      <formula>F9</formula>
    </cfRule>
  </conditionalFormatting>
  <conditionalFormatting sqref="I10">
    <cfRule type="expression" dxfId="69" priority="35" stopIfTrue="1">
      <formula>OR($B10="nicht relevant",$B10="EZ")</formula>
    </cfRule>
    <cfRule type="expression" dxfId="68" priority="40" stopIfTrue="1">
      <formula>LEN(TRIM(I10))=0</formula>
    </cfRule>
    <cfRule type="cellIs" dxfId="67" priority="45" stopIfTrue="1" operator="greaterThan">
      <formula>F10</formula>
    </cfRule>
  </conditionalFormatting>
  <conditionalFormatting sqref="I11">
    <cfRule type="expression" dxfId="66" priority="34" stopIfTrue="1">
      <formula>OR($B11="nicht relevant",$B11="EZ")</formula>
    </cfRule>
    <cfRule type="expression" dxfId="65" priority="39" stopIfTrue="1">
      <formula>LEN(TRIM(I11))=0</formula>
    </cfRule>
    <cfRule type="cellIs" dxfId="64" priority="44" stopIfTrue="1" operator="greaterThan">
      <formula>F11</formula>
    </cfRule>
  </conditionalFormatting>
  <conditionalFormatting sqref="I12">
    <cfRule type="expression" dxfId="63" priority="33" stopIfTrue="1">
      <formula>OR($B12="nicht relevant",$B12="EZ")</formula>
    </cfRule>
    <cfRule type="expression" dxfId="62" priority="38" stopIfTrue="1">
      <formula>LEN(TRIM(I12))=0</formula>
    </cfRule>
    <cfRule type="cellIs" dxfId="61" priority="43" stopIfTrue="1" operator="greaterThan">
      <formula>F12</formula>
    </cfRule>
  </conditionalFormatting>
  <conditionalFormatting sqref="I13">
    <cfRule type="expression" dxfId="60" priority="32" stopIfTrue="1">
      <formula>OR($B13="nicht relevant",$B13="EZ")</formula>
    </cfRule>
    <cfRule type="expression" dxfId="59" priority="37" stopIfTrue="1">
      <formula>LEN(TRIM(I13))=0</formula>
    </cfRule>
    <cfRule type="cellIs" dxfId="58" priority="42" stopIfTrue="1" operator="greaterThan">
      <formula>F13</formula>
    </cfRule>
  </conditionalFormatting>
  <conditionalFormatting sqref="L9">
    <cfRule type="expression" dxfId="57" priority="17" stopIfTrue="1">
      <formula>OR($B9="nicht relevant",$B9="EZ")</formula>
    </cfRule>
    <cfRule type="expression" dxfId="56" priority="26" stopIfTrue="1">
      <formula>LEN(TRIM(L9))=0</formula>
    </cfRule>
    <cfRule type="cellIs" dxfId="55" priority="31" stopIfTrue="1" operator="greaterThan">
      <formula>F9</formula>
    </cfRule>
  </conditionalFormatting>
  <conditionalFormatting sqref="L10">
    <cfRule type="expression" dxfId="54" priority="18" stopIfTrue="1">
      <formula>OR($B10="nicht relevant",$B10="EZ")</formula>
    </cfRule>
    <cfRule type="expression" dxfId="53" priority="25" stopIfTrue="1">
      <formula>LEN(TRIM(L10))=0</formula>
    </cfRule>
    <cfRule type="cellIs" dxfId="52" priority="30" stopIfTrue="1" operator="greaterThan">
      <formula>F10</formula>
    </cfRule>
  </conditionalFormatting>
  <conditionalFormatting sqref="L11">
    <cfRule type="expression" dxfId="51" priority="19" stopIfTrue="1">
      <formula>OR($B11="nicht relevant",$B11="EZ")</formula>
    </cfRule>
    <cfRule type="expression" dxfId="50" priority="24" stopIfTrue="1">
      <formula>LEN(TRIM(L11))=0</formula>
    </cfRule>
    <cfRule type="cellIs" dxfId="49" priority="29" stopIfTrue="1" operator="greaterThan">
      <formula>F11</formula>
    </cfRule>
  </conditionalFormatting>
  <conditionalFormatting sqref="L12">
    <cfRule type="expression" dxfId="48" priority="20" stopIfTrue="1">
      <formula>OR($B12="nicht relevant",$B12="EZ")</formula>
    </cfRule>
    <cfRule type="expression" dxfId="47" priority="23" stopIfTrue="1">
      <formula>LEN(TRIM(L12))=0</formula>
    </cfRule>
    <cfRule type="cellIs" dxfId="46" priority="28" stopIfTrue="1" operator="greaterThan">
      <formula>F12</formula>
    </cfRule>
  </conditionalFormatting>
  <conditionalFormatting sqref="L13">
    <cfRule type="expression" dxfId="45" priority="21" stopIfTrue="1">
      <formula>OR($B13="nicht relevant",$B13="EZ")</formula>
    </cfRule>
    <cfRule type="expression" dxfId="44" priority="22" stopIfTrue="1">
      <formula>LEN(TRIM(L13))=0</formula>
    </cfRule>
    <cfRule type="cellIs" dxfId="43" priority="27" stopIfTrue="1" operator="greaterThan">
      <formula>F13</formula>
    </cfRule>
  </conditionalFormatting>
  <conditionalFormatting sqref="G9:G13">
    <cfRule type="expression" dxfId="42" priority="65" stopIfTrue="1">
      <formula>OR($B9="nicht relevant",$B9="EZ")</formula>
    </cfRule>
    <cfRule type="expression" dxfId="41" priority="67" stopIfTrue="1">
      <formula>LEN(TRIM(G9))=0</formula>
    </cfRule>
  </conditionalFormatting>
  <conditionalFormatting sqref="C10">
    <cfRule type="expression" dxfId="40" priority="16" stopIfTrue="1">
      <formula>OR($B10="nicht relevant",$B10="EZ")</formula>
    </cfRule>
  </conditionalFormatting>
  <conditionalFormatting sqref="C11">
    <cfRule type="expression" dxfId="39" priority="15" stopIfTrue="1">
      <formula>OR($B11="nicht relevant",$B11="EZ")</formula>
    </cfRule>
  </conditionalFormatting>
  <conditionalFormatting sqref="C13">
    <cfRule type="expression" dxfId="38" priority="13" stopIfTrue="1">
      <formula>OR($B13="nicht relevant",$B13="EZ")</formula>
    </cfRule>
  </conditionalFormatting>
  <conditionalFormatting sqref="D9:D11">
    <cfRule type="expression" dxfId="37" priority="77" stopIfTrue="1">
      <formula>OR($B9="nicht relevant",$B9="EZ")</formula>
    </cfRule>
    <cfRule type="expression" dxfId="36" priority="78" stopIfTrue="1">
      <formula>LEN(TRIM(D9))=0</formula>
    </cfRule>
  </conditionalFormatting>
  <conditionalFormatting sqref="D12">
    <cfRule type="expression" dxfId="35" priority="79" stopIfTrue="1">
      <formula>OR($B12="nicht relevant",$B12="EZ")</formula>
    </cfRule>
    <cfRule type="expression" dxfId="34" priority="80" stopIfTrue="1">
      <formula>LEN(TRIM(D12))=0</formula>
    </cfRule>
  </conditionalFormatting>
  <conditionalFormatting sqref="D13">
    <cfRule type="expression" dxfId="33" priority="9" stopIfTrue="1">
      <formula>OR($B13="nicht relevant",$B13="EZ")</formula>
    </cfRule>
    <cfRule type="expression" dxfId="32" priority="10" stopIfTrue="1">
      <formula>LEN(TRIM(D13))=0</formula>
    </cfRule>
  </conditionalFormatting>
  <conditionalFormatting sqref="G15">
    <cfRule type="cellIs" dxfId="31" priority="93" stopIfTrue="1" operator="equal">
      <formula>"---"</formula>
    </cfRule>
    <cfRule type="cellIs" dxfId="30" priority="94" stopIfTrue="1" operator="between">
      <formula>$H$108</formula>
      <formula>$I$108</formula>
    </cfRule>
    <cfRule type="cellIs" dxfId="29" priority="95" stopIfTrue="1" operator="between">
      <formula>$F$111</formula>
      <formula>$I$107</formula>
    </cfRule>
  </conditionalFormatting>
  <conditionalFormatting sqref="G11:G13">
    <cfRule type="cellIs" dxfId="28" priority="105" stopIfTrue="1" operator="between">
      <formula>$F$110</formula>
      <formula>$I$106</formula>
    </cfRule>
  </conditionalFormatting>
  <conditionalFormatting sqref="J13">
    <cfRule type="expression" dxfId="27" priority="397" stopIfTrue="1">
      <formula>OR($B13="nicht relevant",$B13="EZ")</formula>
    </cfRule>
    <cfRule type="cellIs" dxfId="26" priority="398" stopIfTrue="1" operator="between">
      <formula>$C$122</formula>
      <formula>$F$122</formula>
    </cfRule>
    <cfRule type="expression" dxfId="25" priority="399" stopIfTrue="1">
      <formula>LEN(TRIM(J13))=0</formula>
    </cfRule>
  </conditionalFormatting>
  <conditionalFormatting sqref="J12">
    <cfRule type="expression" dxfId="24" priority="421" stopIfTrue="1">
      <formula>OR($B12="nicht relevant",$B12="EZ")</formula>
    </cfRule>
    <cfRule type="cellIs" dxfId="23" priority="422" stopIfTrue="1" operator="between">
      <formula>$C$121</formula>
      <formula>$F$121</formula>
    </cfRule>
    <cfRule type="expression" dxfId="22" priority="423" stopIfTrue="1">
      <formula>LEN(TRIM(J12))=0</formula>
    </cfRule>
  </conditionalFormatting>
  <conditionalFormatting sqref="J11">
    <cfRule type="expression" dxfId="21" priority="439" stopIfTrue="1">
      <formula>OR($B11="nicht relevant",$B11="EZ")</formula>
    </cfRule>
    <cfRule type="cellIs" dxfId="20" priority="440" stopIfTrue="1" operator="between">
      <formula>$C$120</formula>
      <formula>$F$120</formula>
    </cfRule>
    <cfRule type="expression" dxfId="19" priority="441" stopIfTrue="1">
      <formula>LEN(TRIM(J11))=0</formula>
    </cfRule>
  </conditionalFormatting>
  <conditionalFormatting sqref="J10">
    <cfRule type="expression" dxfId="18" priority="442" stopIfTrue="1">
      <formula>OR($B10="nicht relevant",$B10="EZ")</formula>
    </cfRule>
    <cfRule type="cellIs" dxfId="17" priority="443" stopIfTrue="1" operator="between">
      <formula>$C$119</formula>
      <formula>$F$119</formula>
    </cfRule>
    <cfRule type="expression" dxfId="16" priority="444" stopIfTrue="1">
      <formula>LEN(TRIM(J10))=0</formula>
    </cfRule>
  </conditionalFormatting>
  <conditionalFormatting sqref="J9">
    <cfRule type="expression" dxfId="15" priority="517" stopIfTrue="1">
      <formula>OR($B9="nicht relevant",$B9="EZ")</formula>
    </cfRule>
    <cfRule type="cellIs" dxfId="14" priority="518" stopIfTrue="1" operator="between">
      <formula>$C$118</formula>
      <formula>$F$118</formula>
    </cfRule>
    <cfRule type="expression" dxfId="13" priority="519" stopIfTrue="1">
      <formula>LEN(TRIM(J9))=0</formula>
    </cfRule>
  </conditionalFormatting>
  <conditionalFormatting sqref="M13">
    <cfRule type="expression" dxfId="12" priority="520" stopIfTrue="1">
      <formula>OR($B13="nicht relevant",$B13="EZ")</formula>
    </cfRule>
    <cfRule type="expression" dxfId="11" priority="521" stopIfTrue="1">
      <formula>LEN(TRIM(M13))=0</formula>
    </cfRule>
    <cfRule type="cellIs" dxfId="10" priority="522" stopIfTrue="1" operator="between">
      <formula>$C$129</formula>
      <formula>$F$129</formula>
    </cfRule>
  </conditionalFormatting>
  <conditionalFormatting sqref="M9:M12">
    <cfRule type="expression" dxfId="9" priority="523" stopIfTrue="1">
      <formula>OR($B9="nicht relevant",$B9="EZ")</formula>
    </cfRule>
    <cfRule type="expression" dxfId="8" priority="524" stopIfTrue="1">
      <formula>LEN(TRIM(M9))=0</formula>
    </cfRule>
    <cfRule type="expression" dxfId="7" priority="525" stopIfTrue="1">
      <formula>IF(M9="","",IF(M9&gt;=0,OR(M9&lt;G115,M9&gt;=I111),FALSE))</formula>
    </cfRule>
  </conditionalFormatting>
  <conditionalFormatting sqref="C9">
    <cfRule type="expression" dxfId="6" priority="8" stopIfTrue="1">
      <formula>OR($B9="nicht relevant",$B9="EZ")</formula>
    </cfRule>
  </conditionalFormatting>
  <conditionalFormatting sqref="C10">
    <cfRule type="expression" dxfId="5" priority="7" stopIfTrue="1">
      <formula>OR($B10="nicht relevant",$B10="EZ")</formula>
    </cfRule>
  </conditionalFormatting>
  <conditionalFormatting sqref="C11">
    <cfRule type="expression" dxfId="4" priority="6" stopIfTrue="1">
      <formula>OR($B11="nicht relevant",$B11="EZ")</formula>
    </cfRule>
  </conditionalFormatting>
  <conditionalFormatting sqref="C12">
    <cfRule type="expression" dxfId="3" priority="2" stopIfTrue="1">
      <formula>OR($B12="nicht relevant",$B12="EZ")</formula>
    </cfRule>
  </conditionalFormatting>
  <conditionalFormatting sqref="C12">
    <cfRule type="expression" dxfId="2" priority="1" stopIfTrue="1">
      <formula>OR($B12="nicht relevant",$B12="EZ")</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horizontalDpi="0" verticalDpi="0" r:id="rId1"/>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9"/>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64" customFormat="1" ht="9" customHeight="1" x14ac:dyDescent="0.2"/>
    <row r="2" spans="2:14" s="64" customFormat="1" ht="48.75" customHeight="1" x14ac:dyDescent="0.25">
      <c r="B2" s="1171" t="s">
        <v>2851</v>
      </c>
      <c r="C2" s="1171"/>
      <c r="D2" s="1171"/>
      <c r="E2" s="1171"/>
      <c r="F2" s="61"/>
      <c r="G2" s="28"/>
      <c r="H2"/>
    </row>
    <row r="3" spans="2:14" s="1" customFormat="1" ht="16.5" customHeight="1" x14ac:dyDescent="0.25">
      <c r="B3" s="409" t="s">
        <v>1170</v>
      </c>
      <c r="C3"/>
      <c r="D3"/>
      <c r="E3"/>
      <c r="F3"/>
      <c r="G3"/>
      <c r="H3" s="200"/>
      <c r="I3" s="200"/>
      <c r="J3" s="200"/>
      <c r="K3" s="201"/>
      <c r="L3"/>
      <c r="M3"/>
      <c r="N3"/>
    </row>
    <row r="4" spans="2:14" ht="8.25" customHeight="1" x14ac:dyDescent="0.25"/>
    <row r="5" spans="2:14" s="184" customFormat="1" ht="9.75" customHeight="1" x14ac:dyDescent="0.2">
      <c r="B5" s="2592"/>
      <c r="C5" s="2592"/>
      <c r="D5" s="2592"/>
    </row>
    <row r="6" spans="2:14" s="184" customFormat="1" ht="10.5" customHeight="1" x14ac:dyDescent="0.2">
      <c r="B6" s="2593"/>
      <c r="C6" s="2593"/>
      <c r="D6" s="2593"/>
      <c r="E6" s="479"/>
      <c r="F6" s="480"/>
    </row>
    <row r="7" spans="2:14" s="184" customFormat="1" ht="6" customHeight="1" thickBot="1" x14ac:dyDescent="0.25">
      <c r="B7" s="481"/>
      <c r="C7" s="481"/>
      <c r="D7" s="481"/>
      <c r="E7" s="479"/>
      <c r="F7" s="480"/>
    </row>
    <row r="8" spans="2:14" s="184" customFormat="1" ht="37.5" customHeight="1" x14ac:dyDescent="0.2">
      <c r="B8" s="2594" t="s">
        <v>1626</v>
      </c>
      <c r="C8" s="2595"/>
      <c r="D8" s="496"/>
      <c r="E8" s="479"/>
      <c r="F8" s="575"/>
    </row>
    <row r="9" spans="2:14" s="184" customFormat="1" ht="30.75" customHeight="1" thickBot="1" x14ac:dyDescent="0.25">
      <c r="B9" s="1365" t="s">
        <v>1627</v>
      </c>
      <c r="C9" s="1366"/>
      <c r="D9" s="497"/>
      <c r="E9" s="479"/>
      <c r="F9" s="576"/>
    </row>
    <row r="10" spans="2:14" s="482" customFormat="1" ht="3.95" customHeight="1" thickBot="1" x14ac:dyDescent="0.25">
      <c r="C10" s="483"/>
      <c r="D10" s="484"/>
      <c r="E10" s="485"/>
      <c r="F10" s="486"/>
    </row>
    <row r="11" spans="2:14" s="184" customFormat="1" ht="24.95" customHeight="1" thickBot="1" x14ac:dyDescent="0.25">
      <c r="B11" s="2588" t="s">
        <v>1628</v>
      </c>
      <c r="C11" s="2589"/>
      <c r="D11" s="2590"/>
      <c r="E11" s="277"/>
      <c r="F11" s="486"/>
    </row>
    <row r="12" spans="2:14" s="487" customFormat="1" ht="24.95" customHeight="1" x14ac:dyDescent="0.25">
      <c r="B12" s="1379" t="s">
        <v>1629</v>
      </c>
      <c r="C12" s="2591"/>
      <c r="D12" s="498"/>
      <c r="E12" s="255"/>
    </row>
    <row r="13" spans="2:14" s="487" customFormat="1" ht="24.95" customHeight="1" x14ac:dyDescent="0.25">
      <c r="B13" s="1380" t="s">
        <v>1630</v>
      </c>
      <c r="C13" s="1382"/>
      <c r="D13" s="499"/>
      <c r="E13" s="488"/>
    </row>
    <row r="14" spans="2:14" s="487" customFormat="1" ht="24.95" customHeight="1" x14ac:dyDescent="0.25">
      <c r="B14" s="1380" t="s">
        <v>1631</v>
      </c>
      <c r="C14" s="1382"/>
      <c r="D14" s="499"/>
      <c r="E14" s="488"/>
    </row>
    <row r="15" spans="2:14" s="487" customFormat="1" ht="24.95" customHeight="1" x14ac:dyDescent="0.25">
      <c r="B15" s="1380" t="s">
        <v>1632</v>
      </c>
      <c r="C15" s="1382"/>
      <c r="D15" s="499"/>
      <c r="E15" s="488"/>
    </row>
    <row r="16" spans="2:14" s="487" customFormat="1" ht="24.95" customHeight="1" x14ac:dyDescent="0.25">
      <c r="B16" s="1380" t="s">
        <v>1633</v>
      </c>
      <c r="C16" s="1382"/>
      <c r="D16" s="499"/>
      <c r="E16" s="488"/>
    </row>
    <row r="17" spans="2:5" s="487" customFormat="1" ht="25.5" customHeight="1" thickBot="1" x14ac:dyDescent="0.3">
      <c r="B17" s="2596" t="s">
        <v>1637</v>
      </c>
      <c r="C17" s="2597"/>
      <c r="D17" s="500"/>
    </row>
    <row r="18" spans="2:5" s="184" customFormat="1" ht="3.95" customHeight="1" thickBot="1" x14ac:dyDescent="0.25">
      <c r="B18" s="489"/>
      <c r="C18" s="490"/>
      <c r="D18" s="491"/>
      <c r="E18" s="491"/>
    </row>
    <row r="19" spans="2:5" s="184" customFormat="1" ht="24.95" customHeight="1" thickBot="1" x14ac:dyDescent="0.25">
      <c r="B19" s="2598" t="s">
        <v>1641</v>
      </c>
      <c r="C19" s="2599"/>
      <c r="D19" s="2600"/>
      <c r="E19" s="492"/>
    </row>
    <row r="20" spans="2:5" s="487" customFormat="1" ht="24.95" customHeight="1" x14ac:dyDescent="0.25">
      <c r="B20" s="1379" t="s">
        <v>1629</v>
      </c>
      <c r="C20" s="2591"/>
      <c r="D20" s="498"/>
    </row>
    <row r="21" spans="2:5" s="487" customFormat="1" ht="24.95" customHeight="1" x14ac:dyDescent="0.25">
      <c r="B21" s="1380" t="s">
        <v>1634</v>
      </c>
      <c r="C21" s="1382"/>
      <c r="D21" s="499"/>
    </row>
    <row r="22" spans="2:5" s="487" customFormat="1" ht="24.95" customHeight="1" x14ac:dyDescent="0.25">
      <c r="B22" s="1380" t="s">
        <v>1635</v>
      </c>
      <c r="C22" s="1382"/>
      <c r="D22" s="499"/>
    </row>
    <row r="23" spans="2:5" s="487" customFormat="1" ht="24.95" customHeight="1" thickBot="1" x14ac:dyDescent="0.3">
      <c r="B23" s="2596" t="s">
        <v>1636</v>
      </c>
      <c r="C23" s="2597"/>
      <c r="D23" s="500"/>
    </row>
    <row r="24" spans="2:5" s="184" customFormat="1" ht="3.95" customHeight="1" thickBot="1" x14ac:dyDescent="0.25">
      <c r="B24" s="489"/>
      <c r="C24" s="490"/>
      <c r="D24" s="491"/>
      <c r="E24" s="491"/>
    </row>
    <row r="25" spans="2:5" s="184" customFormat="1" ht="24.95" customHeight="1" thickBot="1" x14ac:dyDescent="0.25">
      <c r="B25" s="2588" t="s">
        <v>1638</v>
      </c>
      <c r="C25" s="2589"/>
      <c r="D25" s="2590"/>
      <c r="E25" s="277"/>
    </row>
    <row r="26" spans="2:5" s="487" customFormat="1" ht="24.95" customHeight="1" x14ac:dyDescent="0.25">
      <c r="B26" s="1379" t="s">
        <v>1629</v>
      </c>
      <c r="C26" s="2591"/>
      <c r="D26" s="498"/>
    </row>
    <row r="27" spans="2:5" s="487" customFormat="1" ht="50.1" customHeight="1" x14ac:dyDescent="0.25">
      <c r="B27" s="1380" t="s">
        <v>1639</v>
      </c>
      <c r="C27" s="1382"/>
      <c r="D27" s="499"/>
    </row>
    <row r="28" spans="2:5" s="487" customFormat="1" ht="50.1" customHeight="1" thickBot="1" x14ac:dyDescent="0.3">
      <c r="B28" s="2596" t="s">
        <v>1640</v>
      </c>
      <c r="C28" s="2597"/>
      <c r="D28" s="500"/>
    </row>
    <row r="29" spans="2:5" s="184" customFormat="1" ht="7.5" customHeight="1" x14ac:dyDescent="0.2">
      <c r="E29" s="493"/>
    </row>
    <row r="30" spans="2:5" s="184" customFormat="1" ht="22.5" customHeight="1" x14ac:dyDescent="0.2">
      <c r="B30" s="2602" t="s">
        <v>1404</v>
      </c>
      <c r="C30" s="2602"/>
      <c r="D30" s="2602"/>
      <c r="E30" s="493"/>
    </row>
    <row r="31" spans="2:5" ht="15.75" thickBot="1" x14ac:dyDescent="0.3"/>
    <row r="32" spans="2:5" ht="27" customHeight="1" thickBot="1" x14ac:dyDescent="0.3">
      <c r="B32" s="303" t="s">
        <v>1411</v>
      </c>
      <c r="C32" s="304" t="s">
        <v>1412</v>
      </c>
      <c r="D32" s="303" t="s">
        <v>1413</v>
      </c>
    </row>
    <row r="33" spans="2:4" ht="36" customHeight="1" thickBot="1" x14ac:dyDescent="0.3">
      <c r="B33" s="301" t="s">
        <v>1414</v>
      </c>
      <c r="C33" s="2603" t="s">
        <v>1415</v>
      </c>
      <c r="D33" s="1267"/>
    </row>
    <row r="34" spans="2:4" ht="35.25" customHeight="1" thickBot="1" x14ac:dyDescent="0.3">
      <c r="B34" s="1262" t="s">
        <v>1421</v>
      </c>
      <c r="C34" s="2604" t="s">
        <v>1423</v>
      </c>
      <c r="D34" s="1267"/>
    </row>
    <row r="35" spans="2:4" ht="33.75" x14ac:dyDescent="0.25">
      <c r="B35" s="1263"/>
      <c r="C35" s="505" t="s">
        <v>1481</v>
      </c>
      <c r="D35" s="478" t="s">
        <v>8</v>
      </c>
    </row>
    <row r="36" spans="2:4" ht="34.5" thickBot="1" x14ac:dyDescent="0.3">
      <c r="B36" s="1264"/>
      <c r="C36" s="10" t="s">
        <v>802</v>
      </c>
      <c r="D36" s="506" t="s">
        <v>608</v>
      </c>
    </row>
    <row r="37" spans="2:4" ht="35.25" customHeight="1" thickBot="1" x14ac:dyDescent="0.3">
      <c r="B37" s="1262" t="s">
        <v>1424</v>
      </c>
      <c r="C37" s="2604" t="s">
        <v>1425</v>
      </c>
      <c r="D37" s="1267"/>
    </row>
    <row r="38" spans="2:4" ht="33.75" x14ac:dyDescent="0.25">
      <c r="B38" s="1263"/>
      <c r="C38" s="505" t="s">
        <v>1481</v>
      </c>
      <c r="D38" s="642" t="s">
        <v>8</v>
      </c>
    </row>
    <row r="39" spans="2:4" ht="33.75" x14ac:dyDescent="0.25">
      <c r="B39" s="1263"/>
      <c r="C39" s="568" t="s">
        <v>802</v>
      </c>
      <c r="D39" s="641" t="s">
        <v>608</v>
      </c>
    </row>
    <row r="40" spans="2:4" ht="34.5" thickBot="1" x14ac:dyDescent="0.3">
      <c r="B40" s="1264"/>
      <c r="C40" s="568" t="s">
        <v>807</v>
      </c>
      <c r="D40" s="570" t="s">
        <v>761</v>
      </c>
    </row>
    <row r="41" spans="2:4" ht="35.25" customHeight="1" thickBot="1" x14ac:dyDescent="0.3">
      <c r="B41" s="1262" t="s">
        <v>1426</v>
      </c>
      <c r="C41" s="2601" t="s">
        <v>1427</v>
      </c>
      <c r="D41" s="1309"/>
    </row>
    <row r="42" spans="2:4" ht="33.75" x14ac:dyDescent="0.25">
      <c r="B42" s="2094"/>
      <c r="C42" s="505" t="s">
        <v>1481</v>
      </c>
      <c r="D42" s="643" t="s">
        <v>8</v>
      </c>
    </row>
    <row r="43" spans="2:4" ht="33.75" x14ac:dyDescent="0.25">
      <c r="B43" s="2094"/>
      <c r="C43" s="10" t="s">
        <v>802</v>
      </c>
      <c r="D43" s="536" t="s">
        <v>608</v>
      </c>
    </row>
    <row r="44" spans="2:4" ht="33.75" x14ac:dyDescent="0.25">
      <c r="B44" s="2094"/>
      <c r="C44" s="10" t="s">
        <v>807</v>
      </c>
      <c r="D44" s="536" t="s">
        <v>761</v>
      </c>
    </row>
    <row r="45" spans="2:4" ht="34.5" thickBot="1" x14ac:dyDescent="0.3">
      <c r="B45" s="2108"/>
      <c r="C45" s="305" t="s">
        <v>807</v>
      </c>
      <c r="D45" s="537">
        <v>0</v>
      </c>
    </row>
    <row r="46" spans="2:4" ht="35.25" customHeight="1" thickBot="1" x14ac:dyDescent="0.3">
      <c r="B46" s="1262" t="s">
        <v>1428</v>
      </c>
      <c r="C46" s="2605" t="s">
        <v>1427</v>
      </c>
      <c r="D46" s="1279"/>
    </row>
    <row r="47" spans="2:4" ht="33.75" x14ac:dyDescent="0.25">
      <c r="B47" s="1263"/>
      <c r="C47" s="505" t="s">
        <v>1481</v>
      </c>
      <c r="D47" s="642" t="s">
        <v>8</v>
      </c>
    </row>
    <row r="48" spans="2:4" ht="33.75" x14ac:dyDescent="0.25">
      <c r="B48" s="1263"/>
      <c r="C48" s="568" t="s">
        <v>802</v>
      </c>
      <c r="D48" s="641" t="s">
        <v>608</v>
      </c>
    </row>
    <row r="49" spans="2:4" ht="33.75" x14ac:dyDescent="0.25">
      <c r="B49" s="1263"/>
      <c r="C49" s="10" t="s">
        <v>807</v>
      </c>
      <c r="D49" s="51" t="s">
        <v>761</v>
      </c>
    </row>
    <row r="50" spans="2:4" ht="34.5" thickBot="1" x14ac:dyDescent="0.3">
      <c r="B50" s="1264"/>
      <c r="C50" s="568" t="s">
        <v>807</v>
      </c>
      <c r="D50" s="570" t="s">
        <v>482</v>
      </c>
    </row>
    <row r="51" spans="2:4" ht="35.25" customHeight="1" thickBot="1" x14ac:dyDescent="0.3">
      <c r="B51" s="1262" t="s">
        <v>149</v>
      </c>
      <c r="C51" s="2604" t="s">
        <v>1427</v>
      </c>
      <c r="D51" s="1267"/>
    </row>
    <row r="52" spans="2:4" ht="33.75" x14ac:dyDescent="0.25">
      <c r="B52" s="1263"/>
      <c r="C52" s="505" t="s">
        <v>1481</v>
      </c>
      <c r="D52" s="642" t="s">
        <v>8</v>
      </c>
    </row>
    <row r="53" spans="2:4" ht="33.75" x14ac:dyDescent="0.25">
      <c r="B53" s="1263"/>
      <c r="C53" s="10" t="s">
        <v>802</v>
      </c>
      <c r="D53" s="51" t="s">
        <v>608</v>
      </c>
    </row>
    <row r="54" spans="2:4" ht="33.75" x14ac:dyDescent="0.25">
      <c r="B54" s="1263"/>
      <c r="C54" s="10" t="s">
        <v>807</v>
      </c>
      <c r="D54" s="51" t="s">
        <v>761</v>
      </c>
    </row>
    <row r="55" spans="2:4" ht="34.5" thickBot="1" x14ac:dyDescent="0.3">
      <c r="B55" s="1264"/>
      <c r="C55" s="10" t="s">
        <v>807</v>
      </c>
      <c r="D55" s="570" t="s">
        <v>1430</v>
      </c>
    </row>
    <row r="56" spans="2:4" ht="35.25" customHeight="1" thickBot="1" x14ac:dyDescent="0.3">
      <c r="B56" s="1262" t="s">
        <v>1429</v>
      </c>
      <c r="C56" s="2604" t="s">
        <v>1427</v>
      </c>
      <c r="D56" s="1267"/>
    </row>
    <row r="57" spans="2:4" ht="33.75" x14ac:dyDescent="0.25">
      <c r="B57" s="1263"/>
      <c r="C57" s="505" t="s">
        <v>1481</v>
      </c>
      <c r="D57" s="642" t="s">
        <v>8</v>
      </c>
    </row>
    <row r="58" spans="2:4" ht="33.75" x14ac:dyDescent="0.25">
      <c r="B58" s="1263"/>
      <c r="C58" s="568" t="s">
        <v>802</v>
      </c>
      <c r="D58" s="577" t="s">
        <v>608</v>
      </c>
    </row>
    <row r="59" spans="2:4" ht="33.75" x14ac:dyDescent="0.25">
      <c r="B59" s="1263"/>
      <c r="C59" s="10" t="s">
        <v>807</v>
      </c>
      <c r="D59" s="51" t="s">
        <v>761</v>
      </c>
    </row>
    <row r="60" spans="2:4" ht="34.5" thickBot="1" x14ac:dyDescent="0.3">
      <c r="B60" s="1264"/>
      <c r="C60" s="10" t="s">
        <v>807</v>
      </c>
      <c r="D60" s="570" t="s">
        <v>1431</v>
      </c>
    </row>
    <row r="61" spans="2:4" ht="35.25" customHeight="1" thickBot="1" x14ac:dyDescent="0.3">
      <c r="B61" s="1262" t="s">
        <v>1448</v>
      </c>
      <c r="C61" s="2604" t="s">
        <v>1439</v>
      </c>
      <c r="D61" s="1267"/>
    </row>
    <row r="62" spans="2:4" ht="34.5" customHeight="1" thickBot="1" x14ac:dyDescent="0.3">
      <c r="B62" s="1264"/>
      <c r="C62" s="2604" t="s">
        <v>1952</v>
      </c>
      <c r="D62" s="1267"/>
    </row>
    <row r="63" spans="2:4" ht="35.25" customHeight="1" thickBot="1" x14ac:dyDescent="0.3">
      <c r="B63" s="1262" t="s">
        <v>1432</v>
      </c>
      <c r="C63" s="2604" t="s">
        <v>1425</v>
      </c>
      <c r="D63" s="1267"/>
    </row>
    <row r="64" spans="2:4" ht="33.75" x14ac:dyDescent="0.25">
      <c r="B64" s="1263"/>
      <c r="C64" s="505" t="s">
        <v>1481</v>
      </c>
      <c r="D64" s="642" t="s">
        <v>8</v>
      </c>
    </row>
    <row r="65" spans="2:4" ht="33.75" x14ac:dyDescent="0.25">
      <c r="B65" s="1263"/>
      <c r="C65" s="568" t="s">
        <v>802</v>
      </c>
      <c r="D65" s="577" t="s">
        <v>608</v>
      </c>
    </row>
    <row r="66" spans="2:4" ht="34.5" thickBot="1" x14ac:dyDescent="0.3">
      <c r="B66" s="1264"/>
      <c r="C66" s="10" t="s">
        <v>808</v>
      </c>
      <c r="D66" s="570" t="s">
        <v>784</v>
      </c>
    </row>
    <row r="67" spans="2:4" ht="35.25" customHeight="1" thickBot="1" x14ac:dyDescent="0.3">
      <c r="B67" s="1262" t="s">
        <v>1435</v>
      </c>
      <c r="C67" s="2604" t="s">
        <v>1433</v>
      </c>
      <c r="D67" s="1267"/>
    </row>
    <row r="68" spans="2:4" ht="33.75" x14ac:dyDescent="0.25">
      <c r="B68" s="1263"/>
      <c r="C68" s="505" t="s">
        <v>1481</v>
      </c>
      <c r="D68" s="642" t="s">
        <v>8</v>
      </c>
    </row>
    <row r="69" spans="2:4" ht="33.75" x14ac:dyDescent="0.25">
      <c r="B69" s="1263"/>
      <c r="C69" s="568" t="s">
        <v>802</v>
      </c>
      <c r="D69" s="577" t="s">
        <v>608</v>
      </c>
    </row>
    <row r="70" spans="2:4" ht="33.75" x14ac:dyDescent="0.25">
      <c r="B70" s="1263"/>
      <c r="C70" s="10" t="s">
        <v>808</v>
      </c>
      <c r="D70" s="577" t="s">
        <v>784</v>
      </c>
    </row>
    <row r="71" spans="2:4" ht="34.5" thickBot="1" x14ac:dyDescent="0.3">
      <c r="B71" s="1264"/>
      <c r="C71" s="10" t="s">
        <v>808</v>
      </c>
      <c r="D71" s="570" t="s">
        <v>1434</v>
      </c>
    </row>
    <row r="72" spans="2:4" ht="35.25" customHeight="1" thickBot="1" x14ac:dyDescent="0.3">
      <c r="B72" s="1262" t="s">
        <v>1436</v>
      </c>
      <c r="C72" s="2604" t="s">
        <v>1433</v>
      </c>
      <c r="D72" s="1267"/>
    </row>
    <row r="73" spans="2:4" ht="33.75" x14ac:dyDescent="0.25">
      <c r="B73" s="1263"/>
      <c r="C73" s="505" t="s">
        <v>1481</v>
      </c>
      <c r="D73" s="642" t="s">
        <v>8</v>
      </c>
    </row>
    <row r="74" spans="2:4" ht="33.75" x14ac:dyDescent="0.25">
      <c r="B74" s="1263"/>
      <c r="C74" s="568" t="s">
        <v>802</v>
      </c>
      <c r="D74" s="577" t="s">
        <v>608</v>
      </c>
    </row>
    <row r="75" spans="2:4" ht="33.75" x14ac:dyDescent="0.25">
      <c r="B75" s="1263"/>
      <c r="C75" s="10" t="s">
        <v>808</v>
      </c>
      <c r="D75" s="577" t="s">
        <v>784</v>
      </c>
    </row>
    <row r="76" spans="2:4" ht="34.5" thickBot="1" x14ac:dyDescent="0.3">
      <c r="B76" s="1264"/>
      <c r="C76" s="10" t="s">
        <v>808</v>
      </c>
      <c r="D76" s="570" t="s">
        <v>1437</v>
      </c>
    </row>
    <row r="77" spans="2:4" ht="35.25" customHeight="1" thickBot="1" x14ac:dyDescent="0.3">
      <c r="B77" s="1262" t="s">
        <v>1440</v>
      </c>
      <c r="C77" s="2604" t="s">
        <v>1438</v>
      </c>
      <c r="D77" s="1267"/>
    </row>
    <row r="78" spans="2:4" ht="34.5" customHeight="1" thickBot="1" x14ac:dyDescent="0.3">
      <c r="B78" s="1264"/>
      <c r="C78" s="2604" t="s">
        <v>1953</v>
      </c>
      <c r="D78" s="1267"/>
    </row>
    <row r="79" spans="2:4" ht="35.25" customHeight="1" thickBot="1" x14ac:dyDescent="0.3">
      <c r="B79" s="1262" t="s">
        <v>1441</v>
      </c>
      <c r="C79" s="2604" t="s">
        <v>1425</v>
      </c>
      <c r="D79" s="1267"/>
    </row>
    <row r="80" spans="2:4" ht="35.25" customHeight="1" x14ac:dyDescent="0.25">
      <c r="B80" s="1263"/>
      <c r="C80" s="505" t="s">
        <v>1481</v>
      </c>
      <c r="D80" s="642" t="s">
        <v>8</v>
      </c>
    </row>
    <row r="81" spans="2:4" ht="33.75" x14ac:dyDescent="0.25">
      <c r="B81" s="1263"/>
      <c r="C81" s="568" t="s">
        <v>802</v>
      </c>
      <c r="D81" s="577" t="s">
        <v>608</v>
      </c>
    </row>
    <row r="82" spans="2:4" ht="35.25" customHeight="1" x14ac:dyDescent="0.25">
      <c r="B82" s="1263"/>
      <c r="C82" s="10" t="s">
        <v>805</v>
      </c>
      <c r="D82" s="32" t="s">
        <v>809</v>
      </c>
    </row>
    <row r="83" spans="2:4" ht="39.75" customHeight="1" thickBot="1" x14ac:dyDescent="0.3">
      <c r="B83" s="1264"/>
      <c r="C83" s="10" t="s">
        <v>806</v>
      </c>
      <c r="D83" s="32" t="s">
        <v>809</v>
      </c>
    </row>
    <row r="84" spans="2:4" ht="35.25" customHeight="1" thickBot="1" x14ac:dyDescent="0.3">
      <c r="B84" s="1262" t="s">
        <v>1442</v>
      </c>
      <c r="C84" s="2606" t="s">
        <v>1831</v>
      </c>
      <c r="D84" s="2607"/>
    </row>
    <row r="85" spans="2:4" ht="34.5" customHeight="1" thickBot="1" x14ac:dyDescent="0.3">
      <c r="B85" s="1263"/>
      <c r="C85" s="2606" t="s">
        <v>1954</v>
      </c>
      <c r="D85" s="2607"/>
    </row>
    <row r="86" spans="2:4" ht="35.25" customHeight="1" thickBot="1" x14ac:dyDescent="0.3">
      <c r="B86" s="1262" t="s">
        <v>1443</v>
      </c>
      <c r="C86" s="2606" t="s">
        <v>1832</v>
      </c>
      <c r="D86" s="2607"/>
    </row>
    <row r="87" spans="2:4" ht="35.25" customHeight="1" thickBot="1" x14ac:dyDescent="0.3">
      <c r="B87" s="1264"/>
      <c r="C87" s="2606" t="s">
        <v>1954</v>
      </c>
      <c r="D87" s="2607"/>
    </row>
  </sheetData>
  <sheetProtection password="CA09"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0"/>
  <dimension ref="B1:N91"/>
  <sheetViews>
    <sheetView showGridLines="0" workbookViewId="0">
      <pane ySplit="3" topLeftCell="A4" activePane="bottomLeft" state="frozen"/>
      <selection pane="bottomLeft" activeCell="B3" sqref="B3"/>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64" customFormat="1" ht="9" customHeight="1" x14ac:dyDescent="0.2"/>
    <row r="2" spans="2:14" s="64" customFormat="1" ht="48.75" customHeight="1" x14ac:dyDescent="0.25">
      <c r="B2" s="1171" t="s">
        <v>2852</v>
      </c>
      <c r="C2" s="1171"/>
      <c r="D2" s="1171"/>
      <c r="E2" s="1171"/>
      <c r="F2" s="61"/>
      <c r="G2" s="28"/>
      <c r="H2"/>
    </row>
    <row r="3" spans="2:14" s="1" customFormat="1" ht="16.5" customHeight="1" x14ac:dyDescent="0.25">
      <c r="B3" s="409" t="s">
        <v>1170</v>
      </c>
      <c r="C3"/>
      <c r="D3"/>
      <c r="E3"/>
      <c r="F3"/>
      <c r="G3"/>
      <c r="H3" s="200"/>
      <c r="I3" s="200"/>
      <c r="J3" s="200"/>
      <c r="K3" s="201"/>
      <c r="L3"/>
      <c r="M3"/>
      <c r="N3"/>
    </row>
    <row r="4" spans="2:14" ht="9.75" customHeight="1" x14ac:dyDescent="0.25"/>
    <row r="5" spans="2:14" s="184" customFormat="1" ht="9.75" customHeight="1" x14ac:dyDescent="0.2">
      <c r="B5" s="2629"/>
      <c r="C5" s="2629"/>
      <c r="D5" s="2629"/>
      <c r="E5" s="2629"/>
      <c r="F5" s="2629"/>
      <c r="G5" s="507"/>
    </row>
    <row r="6" spans="2:14" s="184" customFormat="1" ht="8.25" customHeight="1" x14ac:dyDescent="0.2">
      <c r="B6" s="2629"/>
      <c r="C6" s="2629"/>
      <c r="D6" s="2629"/>
      <c r="E6" s="2629"/>
      <c r="F6" s="2629"/>
      <c r="G6" s="508"/>
    </row>
    <row r="7" spans="2:14" s="184" customFormat="1" ht="6" customHeight="1" thickBot="1" x14ac:dyDescent="0.3">
      <c r="B7" s="508"/>
      <c r="C7" s="508"/>
      <c r="D7" s="508"/>
      <c r="E7" s="508"/>
      <c r="F7" s="479"/>
      <c r="H7"/>
      <c r="I7"/>
      <c r="J7"/>
      <c r="K7"/>
      <c r="L7"/>
      <c r="M7"/>
    </row>
    <row r="8" spans="2:14" s="184" customFormat="1" ht="52.5" customHeight="1" thickBot="1" x14ac:dyDescent="0.3">
      <c r="B8" s="2608" t="s">
        <v>2853</v>
      </c>
      <c r="C8" s="2609"/>
      <c r="F8" s="2610" t="s">
        <v>2854</v>
      </c>
      <c r="G8" s="2611"/>
      <c r="H8"/>
      <c r="I8"/>
      <c r="J8"/>
      <c r="K8"/>
      <c r="L8"/>
      <c r="M8"/>
    </row>
    <row r="9" spans="2:14" s="184" customFormat="1" ht="54.75" customHeight="1" thickBot="1" x14ac:dyDescent="0.3">
      <c r="B9" s="2619" t="s">
        <v>1642</v>
      </c>
      <c r="C9" s="2620"/>
      <c r="D9" s="2623"/>
      <c r="E9" s="2624"/>
      <c r="F9" s="573"/>
      <c r="G9" s="574"/>
      <c r="H9"/>
      <c r="I9"/>
      <c r="J9"/>
      <c r="K9"/>
      <c r="L9"/>
      <c r="M9"/>
    </row>
    <row r="10" spans="2:14" s="184" customFormat="1" ht="42.75" customHeight="1" thickBot="1" x14ac:dyDescent="0.3">
      <c r="B10" s="2621" t="s">
        <v>1643</v>
      </c>
      <c r="C10" s="2622"/>
      <c r="D10" s="2623"/>
      <c r="E10" s="2624"/>
      <c r="F10" s="571" t="s">
        <v>1643</v>
      </c>
      <c r="G10" s="572"/>
      <c r="H10"/>
      <c r="I10"/>
      <c r="J10"/>
      <c r="K10"/>
      <c r="L10"/>
      <c r="M10"/>
    </row>
    <row r="11" spans="2:14" s="482" customFormat="1" ht="3.95" customHeight="1" thickBot="1" x14ac:dyDescent="0.3">
      <c r="C11" s="483"/>
      <c r="D11" s="484"/>
      <c r="E11" s="484"/>
      <c r="F11" s="485"/>
      <c r="G11" s="509"/>
      <c r="H11"/>
      <c r="I11"/>
      <c r="J11"/>
      <c r="K11"/>
      <c r="L11"/>
      <c r="M11"/>
    </row>
    <row r="12" spans="2:14" s="184" customFormat="1" ht="24.95" customHeight="1" thickBot="1" x14ac:dyDescent="0.3">
      <c r="B12" s="2614" t="s">
        <v>1628</v>
      </c>
      <c r="C12" s="2615"/>
      <c r="D12" s="2615"/>
      <c r="E12" s="2615"/>
      <c r="F12" s="2615"/>
      <c r="G12" s="2616"/>
      <c r="H12"/>
      <c r="I12"/>
      <c r="J12"/>
      <c r="K12"/>
      <c r="L12"/>
      <c r="M12"/>
    </row>
    <row r="13" spans="2:14" s="487" customFormat="1" ht="24.95" customHeight="1" x14ac:dyDescent="0.25">
      <c r="B13" s="1379" t="s">
        <v>1629</v>
      </c>
      <c r="C13" s="2591"/>
      <c r="D13" s="2617"/>
      <c r="E13" s="2618"/>
      <c r="F13" s="2617"/>
      <c r="G13" s="2618"/>
      <c r="H13" s="112"/>
      <c r="I13" s="112"/>
      <c r="J13" s="112"/>
      <c r="K13" s="112"/>
      <c r="L13" s="112"/>
      <c r="M13" s="112"/>
    </row>
    <row r="14" spans="2:14" s="487" customFormat="1" ht="24.95" customHeight="1" x14ac:dyDescent="0.25">
      <c r="B14" s="1380" t="s">
        <v>1630</v>
      </c>
      <c r="C14" s="1382"/>
      <c r="D14" s="2612"/>
      <c r="E14" s="2613"/>
      <c r="F14" s="2612"/>
      <c r="G14" s="2613"/>
      <c r="H14" s="112"/>
      <c r="I14" s="112"/>
      <c r="J14" s="112"/>
      <c r="K14" s="112"/>
      <c r="L14" s="112"/>
      <c r="M14" s="112"/>
    </row>
    <row r="15" spans="2:14" s="487" customFormat="1" ht="24.95" customHeight="1" x14ac:dyDescent="0.25">
      <c r="B15" s="1380" t="s">
        <v>1631</v>
      </c>
      <c r="C15" s="1382"/>
      <c r="D15" s="2612"/>
      <c r="E15" s="2613"/>
      <c r="F15" s="2612"/>
      <c r="G15" s="2613"/>
      <c r="H15" s="112"/>
      <c r="I15" s="112"/>
      <c r="J15" s="112"/>
      <c r="K15" s="112"/>
      <c r="L15" s="112"/>
      <c r="M15" s="112"/>
    </row>
    <row r="16" spans="2:14" s="487" customFormat="1" ht="24.95" customHeight="1" x14ac:dyDescent="0.25">
      <c r="B16" s="1380" t="s">
        <v>1632</v>
      </c>
      <c r="C16" s="1382"/>
      <c r="D16" s="2612"/>
      <c r="E16" s="2613"/>
      <c r="F16" s="2612"/>
      <c r="G16" s="2613"/>
      <c r="H16" s="112"/>
      <c r="I16" s="112"/>
      <c r="J16" s="112"/>
      <c r="K16" s="112"/>
      <c r="L16" s="112"/>
      <c r="M16" s="112"/>
    </row>
    <row r="17" spans="2:13" s="487" customFormat="1" ht="24.95" customHeight="1" x14ac:dyDescent="0.25">
      <c r="B17" s="1380" t="s">
        <v>1633</v>
      </c>
      <c r="C17" s="1382"/>
      <c r="D17" s="2612"/>
      <c r="E17" s="2613"/>
      <c r="F17" s="2612"/>
      <c r="G17" s="2613"/>
      <c r="H17" s="112"/>
      <c r="I17" s="112"/>
      <c r="J17" s="112"/>
      <c r="K17" s="112"/>
      <c r="L17" s="112"/>
      <c r="M17" s="112"/>
    </row>
    <row r="18" spans="2:13" s="487" customFormat="1" ht="24.95" customHeight="1" thickBot="1" x14ac:dyDescent="0.3">
      <c r="B18" s="2596" t="s">
        <v>1637</v>
      </c>
      <c r="C18" s="2597"/>
      <c r="D18" s="2627"/>
      <c r="E18" s="2628"/>
      <c r="F18" s="2627"/>
      <c r="G18" s="2628"/>
      <c r="H18" s="112"/>
      <c r="I18" s="112"/>
      <c r="J18" s="112"/>
      <c r="K18" s="112"/>
      <c r="L18" s="112"/>
      <c r="M18" s="112"/>
    </row>
    <row r="19" spans="2:13" s="184" customFormat="1" ht="3.95" customHeight="1" thickBot="1" x14ac:dyDescent="0.3">
      <c r="B19" s="489"/>
      <c r="C19" s="490"/>
      <c r="D19" s="491"/>
      <c r="E19" s="491"/>
      <c r="F19" s="255"/>
      <c r="G19" s="255"/>
      <c r="H19"/>
      <c r="I19"/>
      <c r="J19"/>
      <c r="K19"/>
      <c r="L19"/>
      <c r="M19"/>
    </row>
    <row r="20" spans="2:13" s="487" customFormat="1" ht="24.95" customHeight="1" thickBot="1" x14ac:dyDescent="0.3">
      <c r="B20" s="2630" t="s">
        <v>1641</v>
      </c>
      <c r="C20" s="2631"/>
      <c r="D20" s="2631"/>
      <c r="E20" s="2631"/>
      <c r="F20" s="2631"/>
      <c r="G20" s="2632"/>
      <c r="H20" s="112"/>
      <c r="I20" s="112"/>
      <c r="J20" s="112"/>
      <c r="K20" s="112"/>
      <c r="L20" s="112"/>
      <c r="M20" s="112"/>
    </row>
    <row r="21" spans="2:13" s="487" customFormat="1" ht="24.95" customHeight="1" x14ac:dyDescent="0.25">
      <c r="B21" s="1379" t="s">
        <v>1629</v>
      </c>
      <c r="C21" s="2591"/>
      <c r="D21" s="2617"/>
      <c r="E21" s="2618"/>
      <c r="F21" s="2633"/>
      <c r="G21" s="2634"/>
      <c r="H21" s="112"/>
      <c r="I21" s="112"/>
      <c r="J21" s="112"/>
      <c r="K21" s="112"/>
      <c r="L21" s="112"/>
      <c r="M21" s="112"/>
    </row>
    <row r="22" spans="2:13" s="487" customFormat="1" ht="24.95" customHeight="1" x14ac:dyDescent="0.25">
      <c r="B22" s="1380" t="s">
        <v>1634</v>
      </c>
      <c r="C22" s="1382"/>
      <c r="D22" s="2612"/>
      <c r="E22" s="2613"/>
      <c r="F22" s="2625"/>
      <c r="G22" s="2626"/>
      <c r="H22" s="112"/>
      <c r="I22" s="112"/>
      <c r="J22" s="112"/>
      <c r="K22" s="112"/>
      <c r="L22" s="112"/>
      <c r="M22" s="112"/>
    </row>
    <row r="23" spans="2:13" s="487" customFormat="1" ht="24.95" customHeight="1" x14ac:dyDescent="0.25">
      <c r="B23" s="1380" t="s">
        <v>1635</v>
      </c>
      <c r="C23" s="1382"/>
      <c r="D23" s="2612"/>
      <c r="E23" s="2613"/>
      <c r="F23" s="2625"/>
      <c r="G23" s="2626"/>
      <c r="H23" s="112"/>
      <c r="I23" s="112"/>
      <c r="J23" s="112"/>
      <c r="K23" s="112"/>
      <c r="L23" s="112"/>
      <c r="M23" s="112"/>
    </row>
    <row r="24" spans="2:13" s="487" customFormat="1" ht="24.95" customHeight="1" thickBot="1" x14ac:dyDescent="0.3">
      <c r="B24" s="2596" t="s">
        <v>1636</v>
      </c>
      <c r="C24" s="2597"/>
      <c r="D24" s="2627"/>
      <c r="E24" s="2628"/>
      <c r="F24" s="2627"/>
      <c r="G24" s="2628"/>
      <c r="H24" s="112"/>
      <c r="I24" s="112"/>
      <c r="J24" s="112"/>
      <c r="K24" s="112"/>
      <c r="L24" s="112"/>
      <c r="M24" s="112"/>
    </row>
    <row r="25" spans="2:13" s="487" customFormat="1" ht="3.95" customHeight="1" thickBot="1" x14ac:dyDescent="0.3">
      <c r="B25" s="510"/>
      <c r="C25" s="490"/>
      <c r="D25" s="491"/>
      <c r="E25" s="491"/>
      <c r="F25" s="488"/>
      <c r="G25" s="488"/>
      <c r="H25" s="112"/>
      <c r="I25" s="112"/>
      <c r="J25" s="112"/>
      <c r="K25" s="112"/>
      <c r="L25" s="112"/>
      <c r="M25" s="112"/>
    </row>
    <row r="26" spans="2:13" s="487" customFormat="1" ht="24.95" customHeight="1" thickBot="1" x14ac:dyDescent="0.3">
      <c r="B26" s="2614" t="s">
        <v>1638</v>
      </c>
      <c r="C26" s="2615"/>
      <c r="D26" s="2615"/>
      <c r="E26" s="2615"/>
      <c r="F26" s="2615"/>
      <c r="G26" s="2616"/>
      <c r="H26" s="112"/>
      <c r="I26" s="112"/>
      <c r="J26" s="112"/>
      <c r="K26" s="112"/>
      <c r="L26" s="112"/>
      <c r="M26" s="112"/>
    </row>
    <row r="27" spans="2:13" s="487" customFormat="1" ht="24.95" customHeight="1" x14ac:dyDescent="0.25">
      <c r="B27" s="1379" t="s">
        <v>1629</v>
      </c>
      <c r="C27" s="2591"/>
      <c r="D27" s="2617"/>
      <c r="E27" s="2618"/>
      <c r="F27" s="2617"/>
      <c r="G27" s="2618"/>
      <c r="H27" s="112"/>
      <c r="I27" s="112"/>
      <c r="J27" s="112"/>
      <c r="K27" s="112"/>
      <c r="L27" s="112"/>
      <c r="M27" s="112"/>
    </row>
    <row r="28" spans="2:13" s="487" customFormat="1" ht="50.1" customHeight="1" x14ac:dyDescent="0.25">
      <c r="B28" s="1380" t="s">
        <v>1639</v>
      </c>
      <c r="C28" s="1382"/>
      <c r="D28" s="2612"/>
      <c r="E28" s="2613"/>
      <c r="F28" s="2612"/>
      <c r="G28" s="2613"/>
      <c r="H28" s="112"/>
      <c r="I28" s="112"/>
      <c r="J28" s="112"/>
      <c r="K28" s="112"/>
      <c r="L28" s="112"/>
      <c r="M28" s="112"/>
    </row>
    <row r="29" spans="2:13" s="487" customFormat="1" ht="50.1" customHeight="1" thickBot="1" x14ac:dyDescent="0.3">
      <c r="B29" s="1380" t="s">
        <v>1640</v>
      </c>
      <c r="C29" s="1382"/>
      <c r="D29" s="2627"/>
      <c r="E29" s="2628"/>
      <c r="F29" s="2627"/>
      <c r="G29" s="2628"/>
      <c r="H29" s="112"/>
      <c r="I29" s="112"/>
      <c r="J29" s="112"/>
      <c r="K29" s="112"/>
      <c r="L29" s="112"/>
      <c r="M29" s="112"/>
    </row>
    <row r="30" spans="2:13" s="184" customFormat="1" ht="15" customHeight="1" x14ac:dyDescent="0.25">
      <c r="B30" s="29" t="s">
        <v>1404</v>
      </c>
      <c r="C30" s="511"/>
      <c r="H30"/>
      <c r="I30"/>
      <c r="J30"/>
      <c r="K30"/>
      <c r="L30"/>
      <c r="M30"/>
    </row>
    <row r="31" spans="2:13" ht="15.75" thickBot="1" x14ac:dyDescent="0.3"/>
    <row r="32" spans="2:13" ht="28.5" customHeight="1" thickBot="1" x14ac:dyDescent="0.3">
      <c r="B32" s="303" t="s">
        <v>1411</v>
      </c>
      <c r="C32" s="304" t="s">
        <v>1412</v>
      </c>
      <c r="D32" s="303" t="s">
        <v>1413</v>
      </c>
      <c r="F32" s="303" t="s">
        <v>1411</v>
      </c>
      <c r="G32" s="304" t="s">
        <v>1412</v>
      </c>
      <c r="H32" s="303" t="s">
        <v>1413</v>
      </c>
    </row>
    <row r="33" spans="2:9" ht="36" customHeight="1" thickBot="1" x14ac:dyDescent="0.3">
      <c r="B33" s="1262" t="s">
        <v>1444</v>
      </c>
      <c r="C33" s="2603" t="s">
        <v>1445</v>
      </c>
      <c r="D33" s="1267"/>
      <c r="F33" s="301" t="s">
        <v>1458</v>
      </c>
      <c r="G33" s="2603" t="s">
        <v>1459</v>
      </c>
      <c r="H33" s="1267"/>
    </row>
    <row r="34" spans="2:9" ht="45.75" thickBot="1" x14ac:dyDescent="0.3">
      <c r="B34" s="1264"/>
      <c r="C34" s="10" t="s">
        <v>900</v>
      </c>
      <c r="D34" s="478" t="s">
        <v>2855</v>
      </c>
      <c r="F34" s="1262" t="s">
        <v>1461</v>
      </c>
      <c r="G34" s="2604" t="s">
        <v>1460</v>
      </c>
      <c r="H34" s="1267"/>
    </row>
    <row r="35" spans="2:9" ht="72.75" customHeight="1" thickBot="1" x14ac:dyDescent="0.3">
      <c r="B35" s="1262" t="s">
        <v>1446</v>
      </c>
      <c r="C35" s="2604" t="s">
        <v>1447</v>
      </c>
      <c r="D35" s="1267"/>
      <c r="F35" s="1263"/>
      <c r="G35" s="505" t="s">
        <v>1481</v>
      </c>
      <c r="H35" s="609" t="s">
        <v>1862</v>
      </c>
      <c r="I35" s="2635" t="s">
        <v>1863</v>
      </c>
    </row>
    <row r="36" spans="2:9" ht="34.5" thickBot="1" x14ac:dyDescent="0.3">
      <c r="B36" s="1263"/>
      <c r="C36" s="505" t="s">
        <v>1422</v>
      </c>
      <c r="D36" s="478" t="s">
        <v>8</v>
      </c>
      <c r="F36" s="1264"/>
      <c r="G36" s="10" t="s">
        <v>802</v>
      </c>
      <c r="H36" s="506" t="s">
        <v>613</v>
      </c>
      <c r="I36" s="2635"/>
    </row>
    <row r="37" spans="2:9" ht="34.5" thickBot="1" x14ac:dyDescent="0.3">
      <c r="B37" s="1264"/>
      <c r="C37" s="10" t="s">
        <v>802</v>
      </c>
      <c r="D37" s="506" t="s">
        <v>608</v>
      </c>
      <c r="F37" s="1262" t="s">
        <v>1462</v>
      </c>
      <c r="G37" s="2604" t="s">
        <v>1480</v>
      </c>
      <c r="H37" s="1267"/>
    </row>
    <row r="38" spans="2:9" ht="72" customHeight="1" thickBot="1" x14ac:dyDescent="0.3">
      <c r="B38" s="1262" t="s">
        <v>1426</v>
      </c>
      <c r="C38" s="2604" t="s">
        <v>1457</v>
      </c>
      <c r="D38" s="1267"/>
      <c r="F38" s="1263"/>
      <c r="G38" s="505" t="s">
        <v>1481</v>
      </c>
      <c r="H38" s="609" t="s">
        <v>1862</v>
      </c>
    </row>
    <row r="39" spans="2:9" ht="35.25" customHeight="1" x14ac:dyDescent="0.25">
      <c r="B39" s="1263"/>
      <c r="C39" s="505" t="s">
        <v>1481</v>
      </c>
      <c r="D39" s="642" t="s">
        <v>8</v>
      </c>
      <c r="F39" s="1263"/>
      <c r="G39" s="568" t="s">
        <v>802</v>
      </c>
      <c r="H39" s="577" t="s">
        <v>613</v>
      </c>
    </row>
    <row r="40" spans="2:9" ht="35.25" customHeight="1" thickBot="1" x14ac:dyDescent="0.3">
      <c r="B40" s="1263"/>
      <c r="C40" s="568" t="s">
        <v>802</v>
      </c>
      <c r="D40" s="641" t="s">
        <v>608</v>
      </c>
      <c r="F40" s="1264"/>
      <c r="G40" s="10" t="s">
        <v>807</v>
      </c>
      <c r="H40" s="570" t="s">
        <v>761</v>
      </c>
    </row>
    <row r="41" spans="2:9" ht="34.5" thickBot="1" x14ac:dyDescent="0.3">
      <c r="B41" s="1264"/>
      <c r="C41" s="568" t="s">
        <v>807</v>
      </c>
      <c r="D41" s="570" t="s">
        <v>761</v>
      </c>
      <c r="F41" s="1262" t="s">
        <v>1463</v>
      </c>
      <c r="G41" s="2604" t="s">
        <v>1479</v>
      </c>
      <c r="H41" s="1267"/>
    </row>
    <row r="42" spans="2:9" ht="49.5" customHeight="1" thickBot="1" x14ac:dyDescent="0.3">
      <c r="B42" s="1262" t="s">
        <v>1428</v>
      </c>
      <c r="C42" s="2604" t="s">
        <v>1456</v>
      </c>
      <c r="D42" s="1267"/>
      <c r="F42" s="1263"/>
      <c r="G42" s="505" t="s">
        <v>1481</v>
      </c>
      <c r="H42" s="239" t="s">
        <v>1861</v>
      </c>
    </row>
    <row r="43" spans="2:9" ht="35.25" customHeight="1" x14ac:dyDescent="0.25">
      <c r="B43" s="1263"/>
      <c r="C43" s="505" t="s">
        <v>1481</v>
      </c>
      <c r="D43" s="642" t="s">
        <v>8</v>
      </c>
      <c r="F43" s="1263"/>
      <c r="G43" s="10" t="s">
        <v>802</v>
      </c>
      <c r="H43" s="577" t="s">
        <v>613</v>
      </c>
    </row>
    <row r="44" spans="2:9" ht="35.25" customHeight="1" x14ac:dyDescent="0.25">
      <c r="B44" s="1263"/>
      <c r="C44" s="568" t="s">
        <v>802</v>
      </c>
      <c r="D44" s="577" t="s">
        <v>608</v>
      </c>
      <c r="F44" s="1263"/>
      <c r="G44" s="10" t="s">
        <v>807</v>
      </c>
      <c r="H44" s="51" t="s">
        <v>761</v>
      </c>
    </row>
    <row r="45" spans="2:9" ht="35.25" customHeight="1" thickBot="1" x14ac:dyDescent="0.3">
      <c r="B45" s="1263"/>
      <c r="C45" s="568" t="s">
        <v>807</v>
      </c>
      <c r="D45" s="577" t="s">
        <v>761</v>
      </c>
      <c r="F45" s="1264"/>
      <c r="G45" s="10" t="s">
        <v>807</v>
      </c>
      <c r="H45" s="570">
        <v>0</v>
      </c>
    </row>
    <row r="46" spans="2:9" ht="34.5" thickBot="1" x14ac:dyDescent="0.3">
      <c r="B46" s="1264"/>
      <c r="C46" s="10" t="s">
        <v>807</v>
      </c>
      <c r="D46" s="570">
        <v>0</v>
      </c>
      <c r="F46" s="1262" t="s">
        <v>1464</v>
      </c>
      <c r="G46" s="2604" t="s">
        <v>1479</v>
      </c>
      <c r="H46" s="1267"/>
    </row>
    <row r="47" spans="2:9" ht="69" customHeight="1" thickBot="1" x14ac:dyDescent="0.3">
      <c r="B47" s="1262" t="s">
        <v>149</v>
      </c>
      <c r="C47" s="2604" t="s">
        <v>1456</v>
      </c>
      <c r="D47" s="1267"/>
      <c r="F47" s="1263"/>
      <c r="G47" s="505" t="s">
        <v>1481</v>
      </c>
      <c r="H47" s="609" t="s">
        <v>1862</v>
      </c>
    </row>
    <row r="48" spans="2:9" ht="35.25" customHeight="1" x14ac:dyDescent="0.25">
      <c r="B48" s="1263"/>
      <c r="C48" s="505" t="s">
        <v>1481</v>
      </c>
      <c r="D48" s="642" t="s">
        <v>8</v>
      </c>
      <c r="F48" s="1263"/>
      <c r="G48" s="10" t="s">
        <v>802</v>
      </c>
      <c r="H48" s="577" t="s">
        <v>613</v>
      </c>
    </row>
    <row r="49" spans="2:8" ht="35.25" customHeight="1" x14ac:dyDescent="0.25">
      <c r="B49" s="1263"/>
      <c r="C49" s="568" t="s">
        <v>802</v>
      </c>
      <c r="D49" s="577" t="s">
        <v>608</v>
      </c>
      <c r="F49" s="1263"/>
      <c r="G49" s="10" t="s">
        <v>807</v>
      </c>
      <c r="H49" s="51" t="s">
        <v>761</v>
      </c>
    </row>
    <row r="50" spans="2:8" ht="35.25" customHeight="1" thickBot="1" x14ac:dyDescent="0.3">
      <c r="B50" s="1263"/>
      <c r="C50" s="568" t="s">
        <v>807</v>
      </c>
      <c r="D50" s="577" t="s">
        <v>761</v>
      </c>
      <c r="F50" s="1264"/>
      <c r="G50" s="10" t="s">
        <v>807</v>
      </c>
      <c r="H50" s="570" t="s">
        <v>482</v>
      </c>
    </row>
    <row r="51" spans="2:8" ht="34.5" thickBot="1" x14ac:dyDescent="0.3">
      <c r="B51" s="1264"/>
      <c r="C51" s="10" t="s">
        <v>807</v>
      </c>
      <c r="D51" s="570" t="s">
        <v>482</v>
      </c>
      <c r="F51" s="1262" t="s">
        <v>1465</v>
      </c>
      <c r="G51" s="2604" t="s">
        <v>1479</v>
      </c>
      <c r="H51" s="1267"/>
    </row>
    <row r="52" spans="2:8" ht="73.5" customHeight="1" thickBot="1" x14ac:dyDescent="0.3">
      <c r="B52" s="1262" t="s">
        <v>1429</v>
      </c>
      <c r="C52" s="2604" t="s">
        <v>1456</v>
      </c>
      <c r="D52" s="1267"/>
      <c r="F52" s="1263"/>
      <c r="G52" s="505" t="s">
        <v>1481</v>
      </c>
      <c r="H52" s="609" t="s">
        <v>1862</v>
      </c>
    </row>
    <row r="53" spans="2:8" ht="35.25" customHeight="1" x14ac:dyDescent="0.25">
      <c r="B53" s="1263"/>
      <c r="C53" s="505" t="s">
        <v>1481</v>
      </c>
      <c r="D53" s="642" t="s">
        <v>8</v>
      </c>
      <c r="F53" s="1263"/>
      <c r="G53" s="10" t="s">
        <v>802</v>
      </c>
      <c r="H53" s="577" t="s">
        <v>613</v>
      </c>
    </row>
    <row r="54" spans="2:8" ht="35.25" customHeight="1" x14ac:dyDescent="0.25">
      <c r="B54" s="1263"/>
      <c r="C54" s="568" t="s">
        <v>802</v>
      </c>
      <c r="D54" s="577" t="s">
        <v>608</v>
      </c>
      <c r="F54" s="1263"/>
      <c r="G54" s="10" t="s">
        <v>807</v>
      </c>
      <c r="H54" s="51" t="s">
        <v>761</v>
      </c>
    </row>
    <row r="55" spans="2:8" ht="35.25" customHeight="1" thickBot="1" x14ac:dyDescent="0.3">
      <c r="B55" s="1263"/>
      <c r="C55" s="568" t="s">
        <v>807</v>
      </c>
      <c r="D55" s="577" t="s">
        <v>761</v>
      </c>
      <c r="F55" s="1264"/>
      <c r="G55" s="10" t="s">
        <v>807</v>
      </c>
      <c r="H55" s="570" t="s">
        <v>1430</v>
      </c>
    </row>
    <row r="56" spans="2:8" ht="34.5" thickBot="1" x14ac:dyDescent="0.3">
      <c r="B56" s="1264"/>
      <c r="C56" s="10" t="s">
        <v>807</v>
      </c>
      <c r="D56" s="570" t="s">
        <v>1430</v>
      </c>
      <c r="F56" s="1262" t="s">
        <v>1466</v>
      </c>
      <c r="G56" s="2604" t="s">
        <v>1479</v>
      </c>
      <c r="H56" s="1267"/>
    </row>
    <row r="57" spans="2:8" ht="74.25" customHeight="1" thickBot="1" x14ac:dyDescent="0.3">
      <c r="B57" s="1262" t="s">
        <v>1448</v>
      </c>
      <c r="C57" s="2604" t="s">
        <v>1456</v>
      </c>
      <c r="D57" s="1267"/>
      <c r="F57" s="1263"/>
      <c r="G57" s="505" t="s">
        <v>1481</v>
      </c>
      <c r="H57" s="609" t="s">
        <v>1862</v>
      </c>
    </row>
    <row r="58" spans="2:8" ht="35.25" customHeight="1" x14ac:dyDescent="0.25">
      <c r="B58" s="1263"/>
      <c r="C58" s="505" t="s">
        <v>1481</v>
      </c>
      <c r="D58" s="642" t="s">
        <v>8</v>
      </c>
      <c r="F58" s="1263"/>
      <c r="G58" s="568" t="s">
        <v>802</v>
      </c>
      <c r="H58" s="577" t="s">
        <v>613</v>
      </c>
    </row>
    <row r="59" spans="2:8" ht="35.25" customHeight="1" x14ac:dyDescent="0.25">
      <c r="B59" s="1263"/>
      <c r="C59" s="568" t="s">
        <v>802</v>
      </c>
      <c r="D59" s="577" t="s">
        <v>608</v>
      </c>
      <c r="F59" s="1263"/>
      <c r="G59" s="10" t="s">
        <v>807</v>
      </c>
      <c r="H59" s="51" t="s">
        <v>761</v>
      </c>
    </row>
    <row r="60" spans="2:8" ht="35.25" customHeight="1" thickBot="1" x14ac:dyDescent="0.3">
      <c r="B60" s="1263"/>
      <c r="C60" s="568" t="s">
        <v>807</v>
      </c>
      <c r="D60" s="577" t="s">
        <v>761</v>
      </c>
      <c r="F60" s="1264"/>
      <c r="G60" s="10" t="s">
        <v>807</v>
      </c>
      <c r="H60" s="570" t="s">
        <v>1431</v>
      </c>
    </row>
    <row r="61" spans="2:8" ht="52.5" customHeight="1" thickBot="1" x14ac:dyDescent="0.3">
      <c r="B61" s="1264"/>
      <c r="C61" s="10" t="s">
        <v>807</v>
      </c>
      <c r="D61" s="570" t="s">
        <v>1431</v>
      </c>
      <c r="F61" s="1262" t="s">
        <v>1467</v>
      </c>
      <c r="G61" s="2604" t="s">
        <v>1478</v>
      </c>
      <c r="H61" s="1267"/>
    </row>
    <row r="62" spans="2:8" ht="56.25" customHeight="1" thickBot="1" x14ac:dyDescent="0.3">
      <c r="B62" s="1262" t="s">
        <v>1449</v>
      </c>
      <c r="C62" s="2604" t="s">
        <v>1455</v>
      </c>
      <c r="D62" s="1267"/>
      <c r="F62" s="1264"/>
      <c r="G62" s="2604" t="s">
        <v>1955</v>
      </c>
      <c r="H62" s="1267"/>
    </row>
    <row r="63" spans="2:8" ht="34.5" customHeight="1" thickBot="1" x14ac:dyDescent="0.3">
      <c r="B63" s="1264"/>
      <c r="C63" s="2604" t="s">
        <v>1956</v>
      </c>
      <c r="D63" s="1267"/>
      <c r="F63" s="1262" t="s">
        <v>1468</v>
      </c>
      <c r="G63" s="2604" t="s">
        <v>1475</v>
      </c>
      <c r="H63" s="1267"/>
    </row>
    <row r="64" spans="2:8" ht="75" customHeight="1" thickBot="1" x14ac:dyDescent="0.3">
      <c r="B64" s="1262" t="s">
        <v>1435</v>
      </c>
      <c r="C64" s="2604" t="s">
        <v>1452</v>
      </c>
      <c r="D64" s="1267"/>
      <c r="F64" s="1263"/>
      <c r="G64" s="505" t="s">
        <v>1481</v>
      </c>
      <c r="H64" s="609" t="s">
        <v>1862</v>
      </c>
    </row>
    <row r="65" spans="2:8" ht="35.25" customHeight="1" x14ac:dyDescent="0.25">
      <c r="B65" s="1263"/>
      <c r="C65" s="505" t="s">
        <v>1481</v>
      </c>
      <c r="D65" s="642" t="s">
        <v>8</v>
      </c>
      <c r="F65" s="1263"/>
      <c r="G65" s="10" t="s">
        <v>802</v>
      </c>
      <c r="H65" s="577" t="s">
        <v>613</v>
      </c>
    </row>
    <row r="66" spans="2:8" ht="35.25" customHeight="1" thickBot="1" x14ac:dyDescent="0.3">
      <c r="B66" s="1263"/>
      <c r="C66" s="568" t="s">
        <v>802</v>
      </c>
      <c r="D66" s="577" t="s">
        <v>608</v>
      </c>
      <c r="F66" s="1264"/>
      <c r="G66" s="10" t="s">
        <v>808</v>
      </c>
      <c r="H66" s="570" t="s">
        <v>784</v>
      </c>
    </row>
    <row r="67" spans="2:8" ht="34.5" thickBot="1" x14ac:dyDescent="0.3">
      <c r="B67" s="1264"/>
      <c r="C67" s="10" t="s">
        <v>808</v>
      </c>
      <c r="D67" s="570" t="s">
        <v>784</v>
      </c>
      <c r="F67" s="1262" t="s">
        <v>1469</v>
      </c>
      <c r="G67" s="2604" t="s">
        <v>1477</v>
      </c>
      <c r="H67" s="1267"/>
    </row>
    <row r="68" spans="2:8" ht="73.5" customHeight="1" thickBot="1" x14ac:dyDescent="0.3">
      <c r="B68" s="1262" t="s">
        <v>1436</v>
      </c>
      <c r="C68" s="2604" t="s">
        <v>1454</v>
      </c>
      <c r="D68" s="1267"/>
      <c r="F68" s="1263"/>
      <c r="G68" s="505" t="s">
        <v>1481</v>
      </c>
      <c r="H68" s="609" t="s">
        <v>1862</v>
      </c>
    </row>
    <row r="69" spans="2:8" ht="35.25" customHeight="1" x14ac:dyDescent="0.25">
      <c r="B69" s="1263"/>
      <c r="C69" s="505" t="s">
        <v>1481</v>
      </c>
      <c r="D69" s="642" t="s">
        <v>8</v>
      </c>
      <c r="F69" s="1263"/>
      <c r="G69" s="568" t="s">
        <v>802</v>
      </c>
      <c r="H69" s="577" t="s">
        <v>613</v>
      </c>
    </row>
    <row r="70" spans="2:8" ht="35.25" customHeight="1" x14ac:dyDescent="0.25">
      <c r="B70" s="1263"/>
      <c r="C70" s="568" t="s">
        <v>802</v>
      </c>
      <c r="D70" s="577" t="s">
        <v>608</v>
      </c>
      <c r="F70" s="1263"/>
      <c r="G70" s="10" t="s">
        <v>808</v>
      </c>
      <c r="H70" s="577" t="s">
        <v>784</v>
      </c>
    </row>
    <row r="71" spans="2:8" ht="35.25" customHeight="1" thickBot="1" x14ac:dyDescent="0.3">
      <c r="B71" s="1263"/>
      <c r="C71" s="10" t="s">
        <v>808</v>
      </c>
      <c r="D71" s="577" t="s">
        <v>784</v>
      </c>
      <c r="F71" s="1264"/>
      <c r="G71" s="10" t="s">
        <v>808</v>
      </c>
      <c r="H71" s="570" t="s">
        <v>1434</v>
      </c>
    </row>
    <row r="72" spans="2:8" ht="34.5" thickBot="1" x14ac:dyDescent="0.3">
      <c r="B72" s="1264"/>
      <c r="C72" s="10" t="s">
        <v>808</v>
      </c>
      <c r="D72" s="577" t="s">
        <v>1678</v>
      </c>
      <c r="F72" s="1262" t="s">
        <v>1470</v>
      </c>
      <c r="G72" s="2604" t="s">
        <v>1477</v>
      </c>
      <c r="H72" s="1267"/>
    </row>
    <row r="73" spans="2:8" ht="70.5" customHeight="1" thickBot="1" x14ac:dyDescent="0.3">
      <c r="B73" s="1262" t="s">
        <v>1440</v>
      </c>
      <c r="C73" s="2604" t="s">
        <v>1454</v>
      </c>
      <c r="D73" s="1267"/>
      <c r="F73" s="1263"/>
      <c r="G73" s="505" t="s">
        <v>1481</v>
      </c>
      <c r="H73" s="609" t="s">
        <v>1862</v>
      </c>
    </row>
    <row r="74" spans="2:8" ht="35.25" customHeight="1" x14ac:dyDescent="0.25">
      <c r="B74" s="1263"/>
      <c r="C74" s="505" t="s">
        <v>1481</v>
      </c>
      <c r="D74" s="642" t="s">
        <v>8</v>
      </c>
      <c r="F74" s="1263"/>
      <c r="G74" s="10" t="s">
        <v>802</v>
      </c>
      <c r="H74" s="577" t="s">
        <v>613</v>
      </c>
    </row>
    <row r="75" spans="2:8" ht="35.25" customHeight="1" x14ac:dyDescent="0.25">
      <c r="B75" s="1263"/>
      <c r="C75" s="568" t="s">
        <v>802</v>
      </c>
      <c r="D75" s="577" t="s">
        <v>608</v>
      </c>
      <c r="F75" s="1263"/>
      <c r="G75" s="10" t="s">
        <v>808</v>
      </c>
      <c r="H75" s="577" t="s">
        <v>784</v>
      </c>
    </row>
    <row r="76" spans="2:8" ht="35.25" customHeight="1" thickBot="1" x14ac:dyDescent="0.3">
      <c r="B76" s="1263"/>
      <c r="C76" s="10" t="s">
        <v>808</v>
      </c>
      <c r="D76" s="577" t="s">
        <v>784</v>
      </c>
      <c r="F76" s="1264"/>
      <c r="G76" s="10" t="s">
        <v>808</v>
      </c>
      <c r="H76" s="570" t="s">
        <v>1437</v>
      </c>
    </row>
    <row r="77" spans="2:8" ht="48" customHeight="1" thickBot="1" x14ac:dyDescent="0.3">
      <c r="B77" s="1264"/>
      <c r="C77" s="10" t="s">
        <v>808</v>
      </c>
      <c r="D77" s="570" t="s">
        <v>1437</v>
      </c>
      <c r="F77" s="1262" t="s">
        <v>1471</v>
      </c>
      <c r="G77" s="2604" t="s">
        <v>1476</v>
      </c>
      <c r="H77" s="1267"/>
    </row>
    <row r="78" spans="2:8" ht="52.5" customHeight="1" thickBot="1" x14ac:dyDescent="0.3">
      <c r="B78" s="1262" t="s">
        <v>1450</v>
      </c>
      <c r="C78" s="2604" t="s">
        <v>1453</v>
      </c>
      <c r="D78" s="1267"/>
      <c r="F78" s="1264"/>
      <c r="G78" s="2604" t="s">
        <v>1957</v>
      </c>
      <c r="H78" s="1267"/>
    </row>
    <row r="79" spans="2:8" ht="34.5" customHeight="1" thickBot="1" x14ac:dyDescent="0.3">
      <c r="B79" s="1264"/>
      <c r="C79" s="2604" t="s">
        <v>1958</v>
      </c>
      <c r="D79" s="1267"/>
      <c r="F79" s="1262" t="s">
        <v>1472</v>
      </c>
      <c r="G79" s="2604" t="s">
        <v>1475</v>
      </c>
      <c r="H79" s="1267"/>
    </row>
    <row r="80" spans="2:8" ht="73.5" customHeight="1" thickBot="1" x14ac:dyDescent="0.3">
      <c r="B80" s="1262" t="s">
        <v>1442</v>
      </c>
      <c r="C80" s="2604" t="s">
        <v>1452</v>
      </c>
      <c r="D80" s="1267"/>
      <c r="F80" s="1263"/>
      <c r="G80" s="505" t="s">
        <v>1481</v>
      </c>
      <c r="H80" s="609" t="s">
        <v>1862</v>
      </c>
    </row>
    <row r="81" spans="2:8" ht="34.5" customHeight="1" x14ac:dyDescent="0.25">
      <c r="B81" s="1263"/>
      <c r="C81" s="505" t="s">
        <v>1481</v>
      </c>
      <c r="D81" s="642" t="s">
        <v>8</v>
      </c>
      <c r="F81" s="1263"/>
      <c r="G81" s="568" t="s">
        <v>802</v>
      </c>
      <c r="H81" s="577" t="s">
        <v>613</v>
      </c>
    </row>
    <row r="82" spans="2:8" ht="34.5" customHeight="1" x14ac:dyDescent="0.25">
      <c r="B82" s="1263"/>
      <c r="C82" s="568" t="s">
        <v>802</v>
      </c>
      <c r="D82" s="577" t="s">
        <v>608</v>
      </c>
      <c r="F82" s="1263"/>
      <c r="G82" s="10" t="s">
        <v>805</v>
      </c>
      <c r="H82" s="32" t="s">
        <v>809</v>
      </c>
    </row>
    <row r="83" spans="2:8" ht="35.25" customHeight="1" thickBot="1" x14ac:dyDescent="0.3">
      <c r="B83" s="1263"/>
      <c r="C83" s="10" t="s">
        <v>805</v>
      </c>
      <c r="D83" s="32" t="s">
        <v>809</v>
      </c>
      <c r="F83" s="1264"/>
      <c r="G83" s="10" t="s">
        <v>806</v>
      </c>
      <c r="H83" s="32" t="s">
        <v>809</v>
      </c>
    </row>
    <row r="84" spans="2:8" ht="57" customHeight="1" thickBot="1" x14ac:dyDescent="0.3">
      <c r="B84" s="1264"/>
      <c r="C84" s="10" t="s">
        <v>806</v>
      </c>
      <c r="D84" s="32" t="s">
        <v>809</v>
      </c>
      <c r="F84" s="1262" t="s">
        <v>1473</v>
      </c>
      <c r="G84" s="2606" t="s">
        <v>1833</v>
      </c>
      <c r="H84" s="2607"/>
    </row>
    <row r="85" spans="2:8" ht="55.5" customHeight="1" thickBot="1" x14ac:dyDescent="0.3">
      <c r="B85" s="1262" t="s">
        <v>1443</v>
      </c>
      <c r="C85" s="2606" t="s">
        <v>1833</v>
      </c>
      <c r="D85" s="2607"/>
      <c r="F85" s="1264"/>
      <c r="G85" s="2606" t="s">
        <v>1959</v>
      </c>
      <c r="H85" s="2607"/>
    </row>
    <row r="86" spans="2:8" ht="56.25" customHeight="1" thickBot="1" x14ac:dyDescent="0.3">
      <c r="B86" s="1264"/>
      <c r="C86" s="2606" t="s">
        <v>1959</v>
      </c>
      <c r="D86" s="2607"/>
      <c r="F86" s="1262" t="s">
        <v>1474</v>
      </c>
      <c r="G86" s="2606" t="s">
        <v>1834</v>
      </c>
      <c r="H86" s="2607"/>
    </row>
    <row r="87" spans="2:8" ht="51" customHeight="1" thickBot="1" x14ac:dyDescent="0.3">
      <c r="B87" s="1262" t="s">
        <v>1451</v>
      </c>
      <c r="C87" s="2606" t="s">
        <v>1834</v>
      </c>
      <c r="D87" s="2607"/>
      <c r="F87" s="1264"/>
      <c r="G87" s="2606" t="s">
        <v>1959</v>
      </c>
      <c r="H87" s="2607"/>
    </row>
    <row r="88" spans="2:8" ht="52.5" customHeight="1" thickBot="1" x14ac:dyDescent="0.3">
      <c r="B88" s="1264"/>
      <c r="C88" s="2606" t="s">
        <v>1959</v>
      </c>
      <c r="D88" s="2607"/>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1"/>
  <dimension ref="A1:V58"/>
  <sheetViews>
    <sheetView showGridLines="0" zoomScale="90" zoomScaleNormal="90" workbookViewId="0">
      <pane ySplit="3" topLeftCell="A4" activePane="bottomLeft" state="frozen"/>
      <selection pane="bottomLeft" activeCell="C3" sqref="C3"/>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184" customFormat="1" ht="4.5" customHeight="1" x14ac:dyDescent="0.2">
      <c r="V1" s="513"/>
    </row>
    <row r="2" spans="1:22" s="184" customFormat="1" ht="51" customHeight="1" x14ac:dyDescent="0.2">
      <c r="C2" s="1171" t="s">
        <v>3558</v>
      </c>
      <c r="D2" s="1171"/>
      <c r="E2" s="1171"/>
      <c r="F2" s="1171"/>
      <c r="G2" s="61"/>
      <c r="H2" s="61"/>
      <c r="I2" s="61"/>
      <c r="J2" s="29"/>
      <c r="K2" s="29"/>
      <c r="L2" s="29"/>
      <c r="M2" s="29"/>
      <c r="N2" s="29"/>
      <c r="O2" s="29"/>
      <c r="P2" s="29"/>
      <c r="Q2" s="29"/>
      <c r="R2" s="29"/>
      <c r="S2" s="29"/>
      <c r="T2" s="29"/>
      <c r="U2" s="29"/>
      <c r="V2" s="513"/>
    </row>
    <row r="3" spans="1:22" s="1" customFormat="1" ht="16.5" customHeight="1" x14ac:dyDescent="0.25">
      <c r="B3" s="385" t="s">
        <v>1170</v>
      </c>
      <c r="C3" s="385"/>
      <c r="D3" s="385"/>
      <c r="E3"/>
      <c r="F3"/>
      <c r="G3"/>
      <c r="H3" s="200"/>
      <c r="I3" s="200"/>
      <c r="J3" s="200"/>
      <c r="K3" s="201"/>
      <c r="L3"/>
      <c r="M3"/>
      <c r="N3"/>
    </row>
    <row r="4" spans="1:22" s="29" customFormat="1" ht="17.25" customHeight="1" x14ac:dyDescent="0.2">
      <c r="A4" s="23"/>
      <c r="B4" s="23"/>
      <c r="C4" s="646"/>
      <c r="D4" s="646"/>
      <c r="E4" s="646"/>
      <c r="F4" s="647"/>
      <c r="G4" s="28"/>
      <c r="H4" s="28"/>
    </row>
    <row r="5" spans="1:22" ht="15.75" thickBot="1" x14ac:dyDescent="0.3"/>
    <row r="6" spans="1:22" ht="30" customHeight="1" thickBot="1" x14ac:dyDescent="0.3">
      <c r="C6" s="1304" t="s">
        <v>1989</v>
      </c>
      <c r="D6" s="2641"/>
      <c r="E6" s="2642"/>
      <c r="F6" s="653" t="s">
        <v>1988</v>
      </c>
      <c r="H6" s="653" t="s">
        <v>1990</v>
      </c>
      <c r="I6" s="658" t="s">
        <v>1991</v>
      </c>
    </row>
    <row r="7" spans="1:22" ht="30" customHeight="1" x14ac:dyDescent="0.25">
      <c r="C7" s="2636" t="s">
        <v>1995</v>
      </c>
      <c r="D7" s="2637"/>
      <c r="E7" s="2637"/>
      <c r="F7" s="654" t="s">
        <v>1996</v>
      </c>
      <c r="G7" s="7"/>
      <c r="H7" s="32" t="s">
        <v>334</v>
      </c>
      <c r="I7" s="659" t="s">
        <v>2049</v>
      </c>
    </row>
    <row r="8" spans="1:22" ht="37.5" customHeight="1" x14ac:dyDescent="0.25">
      <c r="C8" s="2638" t="s">
        <v>1994</v>
      </c>
      <c r="D8" s="2639"/>
      <c r="E8" s="2639"/>
      <c r="F8" s="655" t="s">
        <v>1997</v>
      </c>
      <c r="G8" s="7"/>
      <c r="H8" s="32" t="s">
        <v>1986</v>
      </c>
      <c r="I8" s="660" t="s">
        <v>2048</v>
      </c>
    </row>
    <row r="9" spans="1:22" ht="66" customHeight="1" x14ac:dyDescent="0.25">
      <c r="C9" s="2638" t="s">
        <v>1993</v>
      </c>
      <c r="D9" s="2639"/>
      <c r="E9" s="2639"/>
      <c r="F9" s="648" t="s">
        <v>2000</v>
      </c>
      <c r="G9" s="7"/>
      <c r="H9" s="501" t="s">
        <v>2001</v>
      </c>
      <c r="I9" s="649" t="s">
        <v>2047</v>
      </c>
    </row>
    <row r="10" spans="1:22" ht="30" customHeight="1" x14ac:dyDescent="0.25">
      <c r="C10" s="2636" t="s">
        <v>1999</v>
      </c>
      <c r="D10" s="2637"/>
      <c r="E10" s="2637"/>
      <c r="F10" s="655" t="s">
        <v>1981</v>
      </c>
      <c r="G10" s="7"/>
      <c r="H10" s="32" t="s">
        <v>357</v>
      </c>
      <c r="I10" s="660" t="s">
        <v>2050</v>
      </c>
    </row>
    <row r="11" spans="1:22" ht="36" customHeight="1" x14ac:dyDescent="0.25">
      <c r="C11" s="2636" t="s">
        <v>2064</v>
      </c>
      <c r="D11" s="2637"/>
      <c r="E11" s="2637"/>
      <c r="F11" s="655" t="s">
        <v>1981</v>
      </c>
      <c r="G11" s="767"/>
      <c r="H11" s="32" t="s">
        <v>900</v>
      </c>
      <c r="I11" s="666" t="s">
        <v>2065</v>
      </c>
    </row>
    <row r="12" spans="1:22" ht="45.75" thickBot="1" x14ac:dyDescent="0.3">
      <c r="C12" s="2640" t="s">
        <v>1992</v>
      </c>
      <c r="D12" s="2648"/>
      <c r="E12" s="2648"/>
      <c r="F12" s="926" t="s">
        <v>1981</v>
      </c>
      <c r="G12" s="7"/>
      <c r="H12" s="37" t="s">
        <v>716</v>
      </c>
      <c r="I12" s="661" t="s">
        <v>2066</v>
      </c>
    </row>
    <row r="13" spans="1:22" ht="27" customHeight="1" thickBot="1" x14ac:dyDescent="0.3">
      <c r="C13" s="1304" t="s">
        <v>3295</v>
      </c>
      <c r="D13" s="2641"/>
      <c r="E13" s="2642"/>
      <c r="F13" s="657"/>
      <c r="G13" s="7"/>
      <c r="H13" s="924"/>
      <c r="I13" s="925"/>
    </row>
    <row r="14" spans="1:22" ht="48" customHeight="1" x14ac:dyDescent="0.25">
      <c r="C14" s="2652" t="s">
        <v>2002</v>
      </c>
      <c r="D14" s="2653"/>
      <c r="E14" s="2653"/>
      <c r="F14" s="654" t="s">
        <v>1998</v>
      </c>
      <c r="G14" s="7"/>
      <c r="H14" s="32" t="s">
        <v>1078</v>
      </c>
      <c r="I14" s="652" t="s">
        <v>2003</v>
      </c>
    </row>
    <row r="15" spans="1:22" ht="273" customHeight="1" x14ac:dyDescent="0.25">
      <c r="C15" s="2640" t="s">
        <v>2883</v>
      </c>
      <c r="D15" s="2648"/>
      <c r="E15" s="2648"/>
      <c r="F15" s="655" t="s">
        <v>2856</v>
      </c>
      <c r="G15" s="7"/>
      <c r="H15" s="1065" t="s">
        <v>2884</v>
      </c>
      <c r="I15" s="1105" t="s">
        <v>3703</v>
      </c>
    </row>
    <row r="16" spans="1:22" ht="106.5" customHeight="1" x14ac:dyDescent="0.25">
      <c r="C16" s="2638" t="s">
        <v>3296</v>
      </c>
      <c r="D16" s="2638"/>
      <c r="E16" s="2638"/>
      <c r="F16" s="655" t="s">
        <v>3239</v>
      </c>
      <c r="G16" s="7"/>
      <c r="H16" s="32" t="s">
        <v>3240</v>
      </c>
      <c r="I16" s="927" t="s">
        <v>3553</v>
      </c>
    </row>
    <row r="17" spans="3:10" ht="92.25" customHeight="1" x14ac:dyDescent="0.25">
      <c r="C17" s="2640" t="s">
        <v>3297</v>
      </c>
      <c r="D17" s="2640"/>
      <c r="E17" s="2640"/>
      <c r="F17" s="655" t="s">
        <v>3238</v>
      </c>
      <c r="G17" s="7"/>
      <c r="H17" s="32" t="s">
        <v>3242</v>
      </c>
      <c r="I17" s="927" t="s">
        <v>3241</v>
      </c>
    </row>
    <row r="18" spans="3:10" ht="138" customHeight="1" thickBot="1" x14ac:dyDescent="0.3">
      <c r="C18" s="2654" t="s">
        <v>3551</v>
      </c>
      <c r="D18" s="2654"/>
      <c r="E18" s="2654"/>
      <c r="F18" s="1106" t="s">
        <v>3552</v>
      </c>
      <c r="G18" s="7"/>
      <c r="H18" s="1065" t="s">
        <v>3704</v>
      </c>
      <c r="I18" s="1107" t="s">
        <v>3705</v>
      </c>
    </row>
    <row r="19" spans="3:10" ht="27" customHeight="1" thickBot="1" x14ac:dyDescent="0.3">
      <c r="C19" s="1304" t="s">
        <v>2012</v>
      </c>
      <c r="D19" s="2641"/>
      <c r="E19" s="2642"/>
      <c r="F19" s="657"/>
      <c r="G19" s="7"/>
      <c r="H19" s="651"/>
      <c r="I19" s="650"/>
    </row>
    <row r="20" spans="3:10" ht="87.75" customHeight="1" x14ac:dyDescent="0.25">
      <c r="C20" s="2636" t="s">
        <v>2885</v>
      </c>
      <c r="D20" s="2637"/>
      <c r="E20" s="2637"/>
      <c r="F20" s="656" t="s">
        <v>2886</v>
      </c>
      <c r="G20" s="7"/>
      <c r="H20" s="32"/>
      <c r="I20" s="666" t="s">
        <v>2845</v>
      </c>
    </row>
    <row r="21" spans="3:10" ht="129" customHeight="1" x14ac:dyDescent="0.25">
      <c r="C21" s="2636" t="s">
        <v>2004</v>
      </c>
      <c r="D21" s="2637"/>
      <c r="E21" s="2637"/>
      <c r="F21" s="655" t="s">
        <v>1982</v>
      </c>
      <c r="G21" s="662"/>
      <c r="H21" s="38" t="s">
        <v>2007</v>
      </c>
      <c r="I21" s="660" t="s">
        <v>2008</v>
      </c>
    </row>
    <row r="22" spans="3:10" ht="86.25" customHeight="1" x14ac:dyDescent="0.25">
      <c r="C22" s="2636" t="s">
        <v>2068</v>
      </c>
      <c r="D22" s="2637"/>
      <c r="E22" s="2637"/>
      <c r="F22" s="655" t="s">
        <v>2067</v>
      </c>
      <c r="G22" s="662"/>
      <c r="H22" s="38" t="s">
        <v>2069</v>
      </c>
      <c r="I22" s="666" t="s">
        <v>2070</v>
      </c>
      <c r="J22" s="693"/>
    </row>
    <row r="23" spans="3:10" ht="49.5" customHeight="1" thickBot="1" x14ac:dyDescent="0.3">
      <c r="C23" s="2638" t="s">
        <v>2005</v>
      </c>
      <c r="D23" s="2639"/>
      <c r="E23" s="2639"/>
      <c r="F23" s="656" t="s">
        <v>2006</v>
      </c>
      <c r="G23" s="662"/>
      <c r="H23" s="38" t="s">
        <v>719</v>
      </c>
      <c r="I23" s="666" t="s">
        <v>2009</v>
      </c>
    </row>
    <row r="24" spans="3:10" ht="27" customHeight="1" thickBot="1" x14ac:dyDescent="0.3">
      <c r="C24" s="1304" t="s">
        <v>2013</v>
      </c>
      <c r="D24" s="1305"/>
      <c r="E24" s="1306"/>
      <c r="F24" s="657"/>
      <c r="G24" s="7"/>
      <c r="H24" s="651"/>
      <c r="I24" s="650"/>
    </row>
    <row r="25" spans="3:10" ht="129" customHeight="1" x14ac:dyDescent="0.25">
      <c r="C25" s="2636" t="s">
        <v>58</v>
      </c>
      <c r="D25" s="2637"/>
      <c r="E25" s="2637"/>
      <c r="F25" s="655" t="s">
        <v>1998</v>
      </c>
      <c r="G25" s="662"/>
      <c r="H25" s="32" t="s">
        <v>779</v>
      </c>
      <c r="I25" s="666" t="s">
        <v>2045</v>
      </c>
    </row>
    <row r="26" spans="3:10" ht="49.5" customHeight="1" thickBot="1" x14ac:dyDescent="0.3">
      <c r="C26" s="2638" t="s">
        <v>2015</v>
      </c>
      <c r="D26" s="2639"/>
      <c r="E26" s="2639"/>
      <c r="F26" s="655" t="s">
        <v>1998</v>
      </c>
      <c r="G26" s="662"/>
      <c r="H26" s="32" t="s">
        <v>779</v>
      </c>
      <c r="I26" s="666" t="s">
        <v>2046</v>
      </c>
    </row>
    <row r="27" spans="3:10" ht="30.75" customHeight="1" thickBot="1" x14ac:dyDescent="0.3">
      <c r="C27" s="1304" t="s">
        <v>2014</v>
      </c>
      <c r="D27" s="2641"/>
      <c r="E27" s="2642"/>
      <c r="F27" s="657"/>
      <c r="G27" s="662"/>
      <c r="H27" s="663"/>
      <c r="I27" s="657"/>
    </row>
    <row r="28" spans="3:10" ht="36" customHeight="1" x14ac:dyDescent="0.25">
      <c r="C28" s="2649" t="s">
        <v>2011</v>
      </c>
      <c r="D28" s="2650"/>
      <c r="E28" s="2651"/>
      <c r="F28" s="656" t="s">
        <v>2021</v>
      </c>
      <c r="G28" s="662"/>
      <c r="H28" s="32" t="s">
        <v>731</v>
      </c>
      <c r="I28" s="656" t="s">
        <v>2022</v>
      </c>
    </row>
    <row r="29" spans="3:10" ht="36.75" customHeight="1" x14ac:dyDescent="0.25">
      <c r="C29" s="2638" t="s">
        <v>2010</v>
      </c>
      <c r="D29" s="2639"/>
      <c r="E29" s="2639"/>
      <c r="F29" s="655" t="s">
        <v>1981</v>
      </c>
      <c r="G29" s="662"/>
      <c r="H29" s="32" t="s">
        <v>730</v>
      </c>
      <c r="I29" s="660" t="s">
        <v>2020</v>
      </c>
    </row>
    <row r="30" spans="3:10" ht="126.75" customHeight="1" x14ac:dyDescent="0.25">
      <c r="C30" s="2640" t="s">
        <v>2018</v>
      </c>
      <c r="D30" s="2648"/>
      <c r="E30" s="2648"/>
      <c r="F30" s="655" t="s">
        <v>1982</v>
      </c>
      <c r="G30" s="662"/>
      <c r="H30" s="38" t="s">
        <v>1983</v>
      </c>
      <c r="I30" s="660" t="s">
        <v>2008</v>
      </c>
    </row>
    <row r="31" spans="3:10" ht="48" x14ac:dyDescent="0.25">
      <c r="C31" s="2640" t="s">
        <v>2016</v>
      </c>
      <c r="D31" s="2648"/>
      <c r="E31" s="2648"/>
      <c r="F31" s="655" t="s">
        <v>1984</v>
      </c>
      <c r="G31" s="662"/>
      <c r="H31" s="32" t="s">
        <v>768</v>
      </c>
      <c r="I31" s="664" t="s">
        <v>1985</v>
      </c>
    </row>
    <row r="32" spans="3:10" ht="33.75" x14ac:dyDescent="0.25">
      <c r="C32" s="2638" t="s">
        <v>2017</v>
      </c>
      <c r="D32" s="2639"/>
      <c r="E32" s="2639"/>
      <c r="F32" s="655" t="s">
        <v>1998</v>
      </c>
      <c r="G32" s="662"/>
      <c r="H32" s="32" t="s">
        <v>734</v>
      </c>
      <c r="I32" s="652" t="s">
        <v>2023</v>
      </c>
    </row>
    <row r="33" spans="3:9" ht="90" thickBot="1" x14ac:dyDescent="0.3">
      <c r="C33" s="2638" t="s">
        <v>2019</v>
      </c>
      <c r="D33" s="2639"/>
      <c r="E33" s="2639"/>
      <c r="F33" s="656" t="s">
        <v>2024</v>
      </c>
      <c r="G33" s="662"/>
      <c r="H33" s="46" t="s">
        <v>735</v>
      </c>
      <c r="I33" s="656" t="s">
        <v>2025</v>
      </c>
    </row>
    <row r="34" spans="3:9" ht="30" customHeight="1" thickBot="1" x14ac:dyDescent="0.3">
      <c r="C34" s="1304" t="s">
        <v>2882</v>
      </c>
      <c r="D34" s="2641"/>
      <c r="E34" s="2642"/>
      <c r="F34" s="665"/>
      <c r="G34" s="662"/>
      <c r="H34" s="663"/>
      <c r="I34" s="657"/>
    </row>
    <row r="35" spans="3:9" ht="208.5" customHeight="1" x14ac:dyDescent="0.25">
      <c r="C35" s="2636" t="s">
        <v>2026</v>
      </c>
      <c r="D35" s="2637"/>
      <c r="E35" s="2637"/>
      <c r="F35" s="826" t="s">
        <v>2881</v>
      </c>
      <c r="G35" s="662"/>
      <c r="H35" s="32" t="s">
        <v>2029</v>
      </c>
      <c r="I35" s="32" t="s">
        <v>2880</v>
      </c>
    </row>
    <row r="36" spans="3:9" ht="309.75" customHeight="1" x14ac:dyDescent="0.25">
      <c r="C36" s="2638" t="s">
        <v>2027</v>
      </c>
      <c r="D36" s="2639"/>
      <c r="E36" s="2639"/>
      <c r="F36" s="826" t="s">
        <v>2878</v>
      </c>
      <c r="G36" s="662"/>
      <c r="H36" s="32" t="s">
        <v>2030</v>
      </c>
      <c r="I36" s="32" t="s">
        <v>2879</v>
      </c>
    </row>
    <row r="37" spans="3:9" ht="372" thickBot="1" x14ac:dyDescent="0.3">
      <c r="C37" s="2638" t="s">
        <v>2028</v>
      </c>
      <c r="D37" s="2639"/>
      <c r="E37" s="2639"/>
      <c r="F37" s="826" t="s">
        <v>2877</v>
      </c>
      <c r="G37" s="662"/>
      <c r="H37" s="32" t="s">
        <v>2030</v>
      </c>
      <c r="I37" s="32" t="s">
        <v>2876</v>
      </c>
    </row>
    <row r="38" spans="3:9" ht="30" customHeight="1" thickBot="1" x14ac:dyDescent="0.3">
      <c r="C38" s="2643" t="s">
        <v>3706</v>
      </c>
      <c r="D38" s="2644"/>
      <c r="E38" s="2645"/>
      <c r="F38" s="1109"/>
      <c r="G38" s="662"/>
      <c r="H38" s="663"/>
      <c r="I38" s="657"/>
    </row>
    <row r="39" spans="3:9" ht="123" customHeight="1" x14ac:dyDescent="0.25">
      <c r="C39" s="2646" t="s">
        <v>3707</v>
      </c>
      <c r="D39" s="2647"/>
      <c r="E39" s="2647"/>
      <c r="F39" s="1110" t="s">
        <v>2043</v>
      </c>
      <c r="G39" s="662"/>
      <c r="H39" s="1065" t="s">
        <v>3324</v>
      </c>
      <c r="I39" s="1108" t="s">
        <v>3325</v>
      </c>
    </row>
    <row r="40" spans="3:9" ht="90" x14ac:dyDescent="0.25">
      <c r="C40" s="2638" t="s">
        <v>2034</v>
      </c>
      <c r="D40" s="2639"/>
      <c r="E40" s="2639"/>
      <c r="F40" s="655" t="s">
        <v>2042</v>
      </c>
      <c r="G40" s="662"/>
      <c r="H40" s="36" t="s">
        <v>2031</v>
      </c>
      <c r="I40" s="666" t="s">
        <v>2032</v>
      </c>
    </row>
    <row r="41" spans="3:9" ht="108.75" customHeight="1" x14ac:dyDescent="0.25">
      <c r="C41" s="2638" t="s">
        <v>2033</v>
      </c>
      <c r="D41" s="2639"/>
      <c r="E41" s="2639"/>
      <c r="F41" s="655" t="s">
        <v>2043</v>
      </c>
      <c r="G41" s="662"/>
      <c r="H41" s="36" t="s">
        <v>2035</v>
      </c>
      <c r="I41" s="666" t="s">
        <v>2036</v>
      </c>
    </row>
    <row r="42" spans="3:9" ht="102.75" customHeight="1" x14ac:dyDescent="0.25">
      <c r="C42" s="2638" t="s">
        <v>2037</v>
      </c>
      <c r="D42" s="2639"/>
      <c r="E42" s="2639"/>
      <c r="F42" s="655" t="s">
        <v>2043</v>
      </c>
      <c r="G42" s="662"/>
      <c r="H42" s="32" t="s">
        <v>2038</v>
      </c>
      <c r="I42" s="666" t="s">
        <v>2039</v>
      </c>
    </row>
    <row r="43" spans="3:9" ht="33.75" x14ac:dyDescent="0.25">
      <c r="C43" s="2638" t="s">
        <v>2041</v>
      </c>
      <c r="D43" s="2639"/>
      <c r="E43" s="2639"/>
      <c r="F43" s="655" t="s">
        <v>2043</v>
      </c>
      <c r="G43" s="662"/>
      <c r="H43" s="36" t="s">
        <v>701</v>
      </c>
      <c r="I43" s="652" t="s">
        <v>2040</v>
      </c>
    </row>
    <row r="44" spans="3:9" ht="36.75" customHeight="1" x14ac:dyDescent="0.25">
      <c r="C44" s="2638" t="s">
        <v>1987</v>
      </c>
      <c r="D44" s="2639"/>
      <c r="E44" s="2639"/>
      <c r="F44" s="655" t="s">
        <v>2043</v>
      </c>
      <c r="G44" s="662"/>
      <c r="H44" s="32" t="s">
        <v>1156</v>
      </c>
      <c r="I44" s="666" t="s">
        <v>2044</v>
      </c>
    </row>
    <row r="45" spans="3:9" x14ac:dyDescent="0.25">
      <c r="C45" s="7"/>
      <c r="D45" s="7"/>
      <c r="E45" s="7"/>
      <c r="F45" s="7"/>
    </row>
    <row r="46" spans="3:9" x14ac:dyDescent="0.25">
      <c r="C46" s="7"/>
      <c r="D46" s="7"/>
      <c r="E46" s="7"/>
      <c r="F46" s="7"/>
    </row>
    <row r="47" spans="3:9" x14ac:dyDescent="0.25">
      <c r="C47" s="7"/>
      <c r="D47" s="7"/>
      <c r="E47" s="7"/>
      <c r="F47" s="7"/>
    </row>
    <row r="48" spans="3:9" x14ac:dyDescent="0.25">
      <c r="C48" s="7"/>
      <c r="D48" s="7"/>
      <c r="E48" s="7"/>
      <c r="F48" s="7"/>
    </row>
    <row r="49" spans="3:6" x14ac:dyDescent="0.25">
      <c r="C49" s="7"/>
      <c r="D49" s="7"/>
      <c r="E49" s="7"/>
      <c r="F49" s="7"/>
    </row>
    <row r="50" spans="3:6" x14ac:dyDescent="0.25">
      <c r="C50" s="7"/>
      <c r="D50" s="7"/>
      <c r="E50" s="7"/>
      <c r="F50" s="7"/>
    </row>
    <row r="51" spans="3:6" x14ac:dyDescent="0.25">
      <c r="C51" s="7"/>
      <c r="D51" s="7"/>
      <c r="E51" s="7"/>
      <c r="F51" s="7"/>
    </row>
    <row r="52" spans="3:6" x14ac:dyDescent="0.25">
      <c r="C52" s="7"/>
      <c r="D52" s="7"/>
      <c r="E52" s="7"/>
      <c r="F52" s="7"/>
    </row>
    <row r="53" spans="3:6" x14ac:dyDescent="0.25">
      <c r="C53" s="7"/>
      <c r="D53" s="7"/>
      <c r="E53" s="7"/>
      <c r="F53" s="7"/>
    </row>
    <row r="54" spans="3:6" x14ac:dyDescent="0.25">
      <c r="C54" s="7"/>
      <c r="D54" s="7"/>
      <c r="E54" s="7"/>
      <c r="F54" s="7"/>
    </row>
    <row r="55" spans="3:6" x14ac:dyDescent="0.25">
      <c r="C55" s="7"/>
      <c r="D55" s="7"/>
      <c r="E55" s="7"/>
      <c r="F55" s="7"/>
    </row>
    <row r="56" spans="3:6" x14ac:dyDescent="0.25">
      <c r="C56" s="7"/>
      <c r="D56" s="7"/>
      <c r="E56" s="7"/>
      <c r="F56" s="7"/>
    </row>
    <row r="57" spans="3:6" x14ac:dyDescent="0.25">
      <c r="C57" s="7"/>
      <c r="D57" s="7"/>
      <c r="E57" s="7"/>
      <c r="F57" s="7"/>
    </row>
    <row r="58" spans="3:6" x14ac:dyDescent="0.25">
      <c r="C58" s="7"/>
      <c r="D58" s="7"/>
      <c r="E58" s="7"/>
      <c r="F58" s="7"/>
    </row>
  </sheetData>
  <sheetProtection password="CA09" sheet="1" objects="1" scenarios="1"/>
  <mergeCells count="40">
    <mergeCell ref="C25:E25"/>
    <mergeCell ref="C26:E26"/>
    <mergeCell ref="C11:E11"/>
    <mergeCell ref="C22:E22"/>
    <mergeCell ref="C20:E20"/>
    <mergeCell ref="C15:E15"/>
    <mergeCell ref="C16:E16"/>
    <mergeCell ref="C18:E18"/>
    <mergeCell ref="C31:E31"/>
    <mergeCell ref="C34:E34"/>
    <mergeCell ref="C9:E9"/>
    <mergeCell ref="C2:F2"/>
    <mergeCell ref="C6:E6"/>
    <mergeCell ref="C7:E7"/>
    <mergeCell ref="C8:E8"/>
    <mergeCell ref="C28:E28"/>
    <mergeCell ref="C10:E10"/>
    <mergeCell ref="C12:E12"/>
    <mergeCell ref="C14:E14"/>
    <mergeCell ref="C19:E19"/>
    <mergeCell ref="C21:E21"/>
    <mergeCell ref="C23:E23"/>
    <mergeCell ref="C24:E24"/>
    <mergeCell ref="C27:E27"/>
    <mergeCell ref="C35:E35"/>
    <mergeCell ref="C33:E33"/>
    <mergeCell ref="C17:E17"/>
    <mergeCell ref="C13:E13"/>
    <mergeCell ref="C44:E44"/>
    <mergeCell ref="C37:E37"/>
    <mergeCell ref="C38:E38"/>
    <mergeCell ref="C40:E40"/>
    <mergeCell ref="C41:E41"/>
    <mergeCell ref="C42:E42"/>
    <mergeCell ref="C43:E43"/>
    <mergeCell ref="C39:E39"/>
    <mergeCell ref="C36:E36"/>
    <mergeCell ref="C29:E29"/>
    <mergeCell ref="C32:E32"/>
    <mergeCell ref="C30:E30"/>
  </mergeCells>
  <hyperlinks>
    <hyperlink ref="B3:D3" location="Content!A1" display="Content (Inhaltsverzeichnis)" xr:uid="{00000000-0004-0000-2F00-000000000000}"/>
  </hyperlinks>
  <pageMargins left="0.7" right="0.7" top="0.78740157499999996" bottom="0.78740157499999996"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2"/>
  <dimension ref="A1:Y115"/>
  <sheetViews>
    <sheetView showGridLines="0" zoomScaleNormal="100" zoomScaleSheetLayoutView="50" workbookViewId="0">
      <pane ySplit="3" topLeftCell="A4" activePane="bottomLeft" state="frozen"/>
      <selection pane="bottomLeft" activeCell="O10" sqref="O10:S10"/>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94"/>
    </row>
    <row r="2" spans="1:25" s="695" customFormat="1" ht="47.25" customHeight="1" x14ac:dyDescent="0.25">
      <c r="B2" s="1202" t="s">
        <v>2387</v>
      </c>
      <c r="C2" s="1202"/>
      <c r="D2" s="1202"/>
      <c r="E2" s="1202"/>
      <c r="F2" s="1202"/>
      <c r="G2" s="1202"/>
      <c r="H2" s="1202"/>
      <c r="I2" s="706"/>
      <c r="J2" s="706"/>
      <c r="K2" s="706"/>
      <c r="L2" s="706"/>
      <c r="M2" s="706"/>
      <c r="N2" s="706"/>
      <c r="O2" s="706"/>
      <c r="P2" s="706"/>
      <c r="Q2" s="706"/>
      <c r="R2" s="706"/>
    </row>
    <row r="3" spans="1:25" s="1" customFormat="1" ht="19.5" customHeight="1" x14ac:dyDescent="0.25">
      <c r="B3" s="385" t="s">
        <v>1170</v>
      </c>
      <c r="C3"/>
      <c r="D3"/>
      <c r="E3"/>
      <c r="F3"/>
      <c r="G3"/>
      <c r="H3"/>
      <c r="I3"/>
      <c r="J3" s="382"/>
      <c r="K3"/>
      <c r="L3"/>
      <c r="M3"/>
    </row>
    <row r="4" spans="1:25" x14ac:dyDescent="0.25">
      <c r="B4" s="1824" t="s">
        <v>2101</v>
      </c>
      <c r="C4" s="1825"/>
      <c r="D4" s="1825"/>
      <c r="E4" s="1825"/>
      <c r="F4" s="1825"/>
      <c r="G4" s="1825"/>
      <c r="H4" s="1825"/>
      <c r="I4" s="1825"/>
      <c r="J4" s="1825"/>
      <c r="K4" s="1825"/>
      <c r="L4" s="1826"/>
      <c r="M4" s="64"/>
      <c r="N4" s="1827" t="s">
        <v>2102</v>
      </c>
      <c r="O4" s="1825"/>
      <c r="P4" s="1825"/>
      <c r="Q4" s="1825"/>
      <c r="R4" s="1825"/>
      <c r="S4" s="1825"/>
      <c r="T4" s="1825"/>
      <c r="U4" s="1825"/>
      <c r="V4" s="1825"/>
    </row>
    <row r="5" spans="1:25" ht="15.75" thickBot="1" x14ac:dyDescent="0.3">
      <c r="B5" s="64"/>
      <c r="C5" s="64"/>
      <c r="D5" s="64"/>
      <c r="E5" s="64"/>
      <c r="F5" s="64"/>
      <c r="G5" s="64"/>
      <c r="H5" s="64"/>
      <c r="I5" s="64"/>
      <c r="J5" s="64"/>
      <c r="K5" s="64"/>
      <c r="L5" s="64"/>
      <c r="M5" s="64"/>
      <c r="N5" s="64"/>
    </row>
    <row r="6" spans="1:25" ht="29.25" customHeight="1" thickBot="1" x14ac:dyDescent="0.3">
      <c r="B6" s="707"/>
      <c r="C6" s="1828" t="s">
        <v>2073</v>
      </c>
      <c r="D6" s="1828"/>
      <c r="E6" s="1828"/>
      <c r="F6" s="162"/>
      <c r="G6" s="162"/>
      <c r="H6" s="162"/>
      <c r="I6" s="162"/>
      <c r="J6" s="708"/>
      <c r="K6" s="708"/>
      <c r="L6" s="709"/>
      <c r="M6" s="64"/>
      <c r="N6" s="64"/>
      <c r="O6" s="64"/>
      <c r="P6" s="64"/>
      <c r="Q6" s="64"/>
      <c r="R6" s="64"/>
      <c r="S6" s="64"/>
      <c r="T6" s="64"/>
      <c r="U6" s="64"/>
      <c r="V6" s="64"/>
      <c r="W6" s="64"/>
      <c r="X6" s="64"/>
      <c r="Y6" s="64"/>
    </row>
    <row r="7" spans="1:25" ht="39.75" customHeight="1" thickBot="1" x14ac:dyDescent="0.3">
      <c r="B7" s="698"/>
      <c r="C7" s="637"/>
      <c r="D7" s="699" t="s">
        <v>2074</v>
      </c>
      <c r="E7" s="1829" t="s">
        <v>2076</v>
      </c>
      <c r="F7" s="1830"/>
      <c r="G7" s="699" t="s">
        <v>2075</v>
      </c>
      <c r="H7" s="1829" t="s">
        <v>2077</v>
      </c>
      <c r="I7" s="1830"/>
      <c r="J7" s="64"/>
      <c r="K7" s="64"/>
      <c r="L7" s="700"/>
      <c r="M7" s="64"/>
      <c r="N7" s="1820" t="s">
        <v>2078</v>
      </c>
      <c r="O7" s="1821"/>
      <c r="P7" s="1821"/>
      <c r="Q7" s="1821"/>
      <c r="R7" s="1822" t="s">
        <v>2353</v>
      </c>
      <c r="S7" s="1823"/>
      <c r="T7" s="1823"/>
      <c r="U7" s="7"/>
      <c r="V7" s="7"/>
      <c r="W7" s="7"/>
      <c r="X7" s="7"/>
      <c r="Y7" s="7"/>
    </row>
    <row r="8" spans="1:25" ht="4.5" customHeight="1" x14ac:dyDescent="0.25">
      <c r="B8" s="698"/>
      <c r="C8" s="637"/>
      <c r="D8" s="173"/>
      <c r="E8" s="701"/>
      <c r="F8" s="701"/>
      <c r="G8" s="173"/>
      <c r="H8" s="701"/>
      <c r="I8" s="701"/>
      <c r="J8" s="64"/>
      <c r="K8" s="64"/>
      <c r="L8" s="700"/>
      <c r="M8" s="64"/>
      <c r="N8" s="702"/>
      <c r="O8" s="702"/>
      <c r="P8" s="7"/>
      <c r="Q8" s="7"/>
      <c r="R8" s="7"/>
      <c r="S8" s="7"/>
      <c r="T8" s="7"/>
      <c r="U8" s="7"/>
      <c r="V8" s="7"/>
      <c r="W8" s="7"/>
      <c r="X8" s="7"/>
      <c r="Y8" s="7"/>
    </row>
    <row r="9" spans="1:25" ht="29.45" customHeight="1" thickBot="1" x14ac:dyDescent="0.3">
      <c r="B9" s="696"/>
      <c r="C9" s="1838" t="s">
        <v>2354</v>
      </c>
      <c r="D9" s="1838"/>
      <c r="E9" s="1838"/>
      <c r="F9" s="1838"/>
      <c r="G9" s="7"/>
      <c r="H9" s="7"/>
      <c r="I9" s="7"/>
      <c r="J9" s="7"/>
      <c r="K9" s="7"/>
      <c r="L9" s="697"/>
      <c r="M9" s="64"/>
      <c r="N9" s="7"/>
      <c r="O9" s="407"/>
      <c r="P9" s="407"/>
      <c r="Q9" s="407"/>
      <c r="R9" s="407"/>
      <c r="S9" s="407"/>
      <c r="T9" s="407"/>
      <c r="U9" s="407"/>
      <c r="V9" s="407"/>
      <c r="W9" s="407"/>
      <c r="X9" s="407"/>
      <c r="Y9" s="407"/>
    </row>
    <row r="10" spans="1:25" ht="39" customHeight="1" thickBot="1" x14ac:dyDescent="0.3">
      <c r="B10" s="698"/>
      <c r="C10" s="637"/>
      <c r="D10" s="699" t="s">
        <v>2074</v>
      </c>
      <c r="E10" s="1829" t="s">
        <v>2080</v>
      </c>
      <c r="F10" s="1830"/>
      <c r="G10" s="699" t="s">
        <v>2075</v>
      </c>
      <c r="H10" s="1829" t="s">
        <v>2081</v>
      </c>
      <c r="I10" s="1830"/>
      <c r="J10" s="64"/>
      <c r="K10" s="64"/>
      <c r="L10" s="700"/>
      <c r="M10" s="64"/>
      <c r="N10" s="704" t="s">
        <v>2356</v>
      </c>
      <c r="O10" s="756" t="s">
        <v>357</v>
      </c>
      <c r="P10" s="2662" t="s">
        <v>716</v>
      </c>
      <c r="Q10" s="2663"/>
      <c r="R10" s="2664" t="s">
        <v>2355</v>
      </c>
      <c r="S10" s="2665"/>
      <c r="T10" s="346"/>
      <c r="U10" s="407"/>
      <c r="V10" s="407"/>
      <c r="W10" s="407"/>
      <c r="X10" s="407"/>
      <c r="Y10" s="407"/>
    </row>
    <row r="11" spans="1:25" ht="7.5" customHeight="1" x14ac:dyDescent="0.25">
      <c r="B11" s="696"/>
      <c r="C11" s="7"/>
      <c r="D11" s="7"/>
      <c r="E11" s="7"/>
      <c r="F11" s="7"/>
      <c r="G11" s="7"/>
      <c r="H11" s="7"/>
      <c r="I11" s="7"/>
      <c r="J11" s="7"/>
      <c r="K11" s="7"/>
      <c r="L11" s="697"/>
      <c r="M11" s="64"/>
      <c r="N11" s="7"/>
      <c r="O11" s="7"/>
      <c r="P11" s="7"/>
      <c r="Q11" s="7"/>
      <c r="R11" s="7"/>
      <c r="S11" s="7"/>
      <c r="T11" s="7"/>
      <c r="U11" s="7"/>
      <c r="V11" s="7"/>
      <c r="W11" s="7"/>
      <c r="X11" s="7"/>
      <c r="Y11" s="7"/>
    </row>
    <row r="12" spans="1:25" ht="26.25" customHeight="1" x14ac:dyDescent="0.25">
      <c r="B12" s="696"/>
      <c r="C12" s="1832" t="s">
        <v>2360</v>
      </c>
      <c r="D12" s="1832"/>
      <c r="E12" s="1832"/>
      <c r="F12" s="1832"/>
      <c r="G12" s="1832"/>
      <c r="H12" s="757"/>
      <c r="I12" s="346"/>
      <c r="J12" s="7"/>
      <c r="K12" s="7"/>
      <c r="L12" s="697"/>
      <c r="M12" s="64"/>
    </row>
    <row r="13" spans="1:25" ht="7.5" customHeight="1" thickBot="1" x14ac:dyDescent="0.3">
      <c r="B13" s="696"/>
      <c r="C13" s="7"/>
      <c r="D13" s="7"/>
      <c r="E13" s="7"/>
      <c r="F13" s="7"/>
      <c r="G13" s="7"/>
      <c r="H13" s="7"/>
      <c r="I13" s="7"/>
      <c r="J13" s="7"/>
      <c r="K13" s="7"/>
      <c r="L13" s="697"/>
      <c r="M13" s="64"/>
      <c r="N13" s="7"/>
      <c r="O13" s="7"/>
      <c r="P13" s="7"/>
      <c r="Q13" s="7"/>
      <c r="R13" s="7"/>
      <c r="S13" s="7"/>
      <c r="T13" s="7"/>
      <c r="U13" s="7"/>
      <c r="V13" s="7"/>
      <c r="W13" s="7"/>
      <c r="X13" s="7"/>
      <c r="Y13" s="7"/>
    </row>
    <row r="14" spans="1:25" ht="37.5" customHeight="1" thickBot="1" x14ac:dyDescent="0.3">
      <c r="B14" s="696"/>
      <c r="C14" s="2657" t="s">
        <v>2357</v>
      </c>
      <c r="D14" s="2657"/>
      <c r="E14" s="2657"/>
      <c r="F14" s="2657"/>
      <c r="G14" s="2658"/>
      <c r="H14" s="703" t="s">
        <v>2071</v>
      </c>
      <c r="I14" s="346"/>
      <c r="J14" s="7"/>
      <c r="K14" s="7"/>
      <c r="L14" s="697"/>
      <c r="M14" s="64"/>
      <c r="N14" s="704" t="s">
        <v>2372</v>
      </c>
      <c r="O14" s="2655" t="s">
        <v>2361</v>
      </c>
      <c r="P14" s="2656"/>
    </row>
    <row r="15" spans="1:25" ht="7.5" customHeight="1" thickBot="1" x14ac:dyDescent="0.3">
      <c r="B15" s="696"/>
      <c r="C15" s="7"/>
      <c r="D15" s="7"/>
      <c r="E15" s="7"/>
      <c r="F15" s="7"/>
      <c r="G15" s="7"/>
      <c r="H15" s="7"/>
      <c r="I15" s="7"/>
      <c r="J15" s="7"/>
      <c r="K15" s="7"/>
      <c r="L15" s="697"/>
      <c r="M15" s="64"/>
      <c r="N15" s="7"/>
      <c r="O15" s="7"/>
      <c r="P15" s="7"/>
      <c r="Q15" s="7"/>
      <c r="R15" s="7"/>
      <c r="S15" s="7"/>
      <c r="T15" s="7"/>
      <c r="U15" s="7"/>
      <c r="V15" s="7"/>
      <c r="W15" s="7"/>
      <c r="X15" s="7"/>
      <c r="Y15" s="7"/>
    </row>
    <row r="16" spans="1:25" ht="37.5" customHeight="1" thickBot="1" x14ac:dyDescent="0.3">
      <c r="B16" s="696"/>
      <c r="C16" s="2657" t="s">
        <v>2358</v>
      </c>
      <c r="D16" s="2657"/>
      <c r="E16" s="2657"/>
      <c r="F16" s="2657"/>
      <c r="G16" s="2658"/>
      <c r="H16" s="703" t="s">
        <v>2071</v>
      </c>
      <c r="I16" s="346"/>
      <c r="J16" s="7"/>
      <c r="K16" s="7"/>
      <c r="L16" s="697"/>
      <c r="M16" s="64"/>
      <c r="N16" s="704" t="s">
        <v>2372</v>
      </c>
      <c r="O16" s="2655" t="s">
        <v>2362</v>
      </c>
      <c r="P16" s="2656"/>
    </row>
    <row r="17" spans="2:25" ht="7.5" customHeight="1" thickBot="1" x14ac:dyDescent="0.3">
      <c r="B17" s="696"/>
      <c r="C17" s="7"/>
      <c r="D17" s="7"/>
      <c r="E17" s="7"/>
      <c r="F17" s="7"/>
      <c r="G17" s="7"/>
      <c r="H17" s="7"/>
      <c r="I17" s="7"/>
      <c r="J17" s="7"/>
      <c r="K17" s="7"/>
      <c r="L17" s="697"/>
      <c r="M17" s="64"/>
      <c r="N17" s="7"/>
      <c r="O17" s="7"/>
      <c r="P17" s="7"/>
      <c r="Q17" s="7"/>
      <c r="R17" s="7"/>
      <c r="S17" s="7"/>
      <c r="T17" s="7"/>
      <c r="U17" s="7"/>
      <c r="V17" s="7"/>
      <c r="W17" s="7"/>
      <c r="X17" s="7"/>
      <c r="Y17" s="7"/>
    </row>
    <row r="18" spans="2:25" ht="37.5" customHeight="1" thickBot="1" x14ac:dyDescent="0.3">
      <c r="B18" s="696"/>
      <c r="C18" s="2657" t="s">
        <v>2359</v>
      </c>
      <c r="D18" s="2657"/>
      <c r="E18" s="2657"/>
      <c r="F18" s="2657"/>
      <c r="G18" s="2658"/>
      <c r="H18" s="703" t="s">
        <v>2071</v>
      </c>
      <c r="I18" s="346"/>
      <c r="J18" s="7"/>
      <c r="K18" s="7"/>
      <c r="L18" s="697"/>
      <c r="M18" s="64"/>
      <c r="N18" s="704" t="s">
        <v>2372</v>
      </c>
      <c r="O18" s="2655" t="s">
        <v>2363</v>
      </c>
      <c r="P18" s="2656"/>
    </row>
    <row r="19" spans="2:25" ht="7.5" customHeight="1" thickBot="1" x14ac:dyDescent="0.3">
      <c r="B19" s="696"/>
      <c r="C19" s="7"/>
      <c r="D19" s="7"/>
      <c r="E19" s="7"/>
      <c r="F19" s="7"/>
      <c r="G19" s="7"/>
      <c r="H19" s="7"/>
      <c r="I19" s="7"/>
      <c r="J19" s="7"/>
      <c r="K19" s="7"/>
      <c r="L19" s="697"/>
      <c r="M19" s="64"/>
      <c r="N19" s="7"/>
      <c r="O19" s="7"/>
      <c r="P19" s="7"/>
      <c r="Q19" s="7"/>
      <c r="R19" s="7"/>
      <c r="S19" s="7"/>
      <c r="T19" s="7"/>
      <c r="U19" s="7"/>
      <c r="V19" s="7"/>
      <c r="W19" s="7"/>
      <c r="X19" s="7"/>
      <c r="Y19" s="7"/>
    </row>
    <row r="20" spans="2:25" ht="43.5" customHeight="1" thickBot="1" x14ac:dyDescent="0.3">
      <c r="B20" s="696"/>
      <c r="C20" s="1832" t="s">
        <v>2364</v>
      </c>
      <c r="D20" s="1832"/>
      <c r="E20" s="1832"/>
      <c r="F20" s="1832"/>
      <c r="G20" s="1832"/>
      <c r="H20" s="703" t="s">
        <v>2071</v>
      </c>
      <c r="I20" s="346"/>
      <c r="J20" s="7"/>
      <c r="K20" s="7"/>
      <c r="L20" s="697"/>
      <c r="M20" s="64"/>
      <c r="N20" s="704" t="s">
        <v>2372</v>
      </c>
      <c r="O20" s="2655" t="s">
        <v>2365</v>
      </c>
      <c r="P20" s="2656"/>
      <c r="Q20" s="407"/>
      <c r="R20" s="407"/>
      <c r="S20" s="407"/>
      <c r="T20" s="407"/>
    </row>
    <row r="21" spans="2:25" ht="7.5" customHeight="1" thickBot="1" x14ac:dyDescent="0.3">
      <c r="B21" s="696"/>
      <c r="C21" s="7"/>
      <c r="D21" s="7"/>
      <c r="E21" s="7"/>
      <c r="F21" s="7"/>
      <c r="G21" s="7"/>
      <c r="H21" s="7"/>
      <c r="I21" s="7"/>
      <c r="J21" s="7"/>
      <c r="K21" s="7"/>
      <c r="L21" s="697"/>
      <c r="M21" s="64"/>
      <c r="N21" s="7"/>
      <c r="O21" s="7"/>
      <c r="P21" s="7"/>
      <c r="Q21" s="7"/>
      <c r="R21" s="7"/>
      <c r="S21" s="7"/>
      <c r="T21" s="7"/>
      <c r="U21" s="7"/>
      <c r="V21" s="7"/>
      <c r="W21" s="7"/>
      <c r="X21" s="7"/>
      <c r="Y21" s="7"/>
    </row>
    <row r="22" spans="2:25" ht="43.5" customHeight="1" thickBot="1" x14ac:dyDescent="0.3">
      <c r="B22" s="696"/>
      <c r="C22" s="1832" t="s">
        <v>2366</v>
      </c>
      <c r="D22" s="1832"/>
      <c r="E22" s="1832"/>
      <c r="F22" s="1832"/>
      <c r="G22" s="1832"/>
      <c r="H22" s="703" t="s">
        <v>2071</v>
      </c>
      <c r="I22" s="346"/>
      <c r="J22" s="7"/>
      <c r="K22" s="7"/>
      <c r="L22" s="697"/>
      <c r="M22" s="64"/>
      <c r="N22" s="704" t="s">
        <v>2372</v>
      </c>
      <c r="O22" s="2655" t="s">
        <v>2368</v>
      </c>
      <c r="P22" s="2656"/>
      <c r="Q22" s="407"/>
      <c r="R22" s="407"/>
      <c r="S22" s="407"/>
      <c r="T22" s="407"/>
    </row>
    <row r="23" spans="2:25" ht="7.5" customHeight="1" thickBot="1" x14ac:dyDescent="0.3">
      <c r="B23" s="696"/>
      <c r="C23" s="7"/>
      <c r="D23" s="7"/>
      <c r="E23" s="7"/>
      <c r="F23" s="7"/>
      <c r="G23" s="7"/>
      <c r="H23" s="7"/>
      <c r="I23" s="7"/>
      <c r="J23" s="7"/>
      <c r="K23" s="7"/>
      <c r="L23" s="697"/>
      <c r="M23" s="64"/>
      <c r="N23" s="7"/>
      <c r="O23" s="7"/>
      <c r="P23" s="7"/>
      <c r="Q23" s="7"/>
      <c r="R23" s="7"/>
      <c r="S23" s="7"/>
      <c r="T23" s="7"/>
      <c r="U23" s="7"/>
      <c r="V23" s="7"/>
      <c r="W23" s="7"/>
      <c r="X23" s="7"/>
      <c r="Y23" s="7"/>
    </row>
    <row r="24" spans="2:25" ht="43.5" customHeight="1" thickBot="1" x14ac:dyDescent="0.3">
      <c r="B24" s="696"/>
      <c r="C24" s="1832" t="s">
        <v>2367</v>
      </c>
      <c r="D24" s="1832"/>
      <c r="E24" s="1832"/>
      <c r="F24" s="1832"/>
      <c r="G24" s="1832"/>
      <c r="H24" s="703" t="s">
        <v>2071</v>
      </c>
      <c r="I24" s="346"/>
      <c r="J24" s="7"/>
      <c r="K24" s="7"/>
      <c r="L24" s="697"/>
      <c r="M24" s="64"/>
      <c r="N24" s="704" t="s">
        <v>2372</v>
      </c>
      <c r="O24" s="2655" t="s">
        <v>2369</v>
      </c>
      <c r="P24" s="2656"/>
      <c r="Q24" s="407"/>
      <c r="R24" s="407"/>
      <c r="S24" s="407"/>
      <c r="T24" s="407"/>
    </row>
    <row r="25" spans="2:25" ht="7.5" customHeight="1" thickBot="1" x14ac:dyDescent="0.3">
      <c r="B25" s="696"/>
      <c r="C25" s="7"/>
      <c r="D25" s="7"/>
      <c r="E25" s="7"/>
      <c r="F25" s="7"/>
      <c r="G25" s="7"/>
      <c r="H25" s="7"/>
      <c r="I25" s="7"/>
      <c r="J25" s="7"/>
      <c r="K25" s="7"/>
      <c r="L25" s="697"/>
      <c r="M25" s="64"/>
      <c r="N25" s="7"/>
      <c r="O25" s="7"/>
      <c r="P25" s="7"/>
      <c r="Q25" s="7"/>
      <c r="R25" s="7"/>
      <c r="S25" s="7"/>
      <c r="T25" s="7"/>
      <c r="U25" s="7"/>
      <c r="V25" s="7"/>
      <c r="W25" s="7"/>
      <c r="X25" s="7"/>
      <c r="Y25" s="7"/>
    </row>
    <row r="26" spans="2:25" ht="43.5" customHeight="1" thickBot="1" x14ac:dyDescent="0.3">
      <c r="B26" s="696"/>
      <c r="C26" s="1832" t="s">
        <v>2370</v>
      </c>
      <c r="D26" s="1832"/>
      <c r="E26" s="1832"/>
      <c r="F26" s="1832"/>
      <c r="G26" s="1832"/>
      <c r="H26" s="703" t="s">
        <v>2071</v>
      </c>
      <c r="I26" s="346"/>
      <c r="J26" s="7"/>
      <c r="K26" s="7"/>
      <c r="L26" s="697"/>
      <c r="M26" s="64"/>
      <c r="N26" s="704" t="s">
        <v>2372</v>
      </c>
      <c r="O26" s="2655" t="s">
        <v>2371</v>
      </c>
      <c r="P26" s="2656"/>
      <c r="Q26" s="704" t="s">
        <v>2394</v>
      </c>
      <c r="R26" s="2655" t="s">
        <v>2395</v>
      </c>
      <c r="S26" s="2656"/>
      <c r="T26" s="407"/>
    </row>
    <row r="27" spans="2:25" ht="7.5" customHeight="1" x14ac:dyDescent="0.25">
      <c r="B27" s="696"/>
      <c r="C27" s="7"/>
      <c r="D27" s="7"/>
      <c r="E27" s="7"/>
      <c r="F27" s="7"/>
      <c r="G27" s="7"/>
      <c r="H27" s="7"/>
      <c r="I27" s="7"/>
      <c r="J27" s="7"/>
      <c r="K27" s="7"/>
      <c r="L27" s="697"/>
      <c r="M27" s="64"/>
      <c r="N27" s="7"/>
      <c r="O27" s="7"/>
      <c r="P27" s="7"/>
      <c r="Q27" s="7"/>
      <c r="R27" s="7"/>
      <c r="S27" s="7"/>
      <c r="T27" s="7"/>
      <c r="U27" s="7"/>
      <c r="V27" s="7"/>
      <c r="W27" s="7"/>
      <c r="X27" s="7"/>
      <c r="Y27" s="7"/>
    </row>
    <row r="28" spans="2:25" ht="26.25" customHeight="1" x14ac:dyDescent="0.25">
      <c r="B28" s="696"/>
      <c r="C28" s="1832" t="s">
        <v>2013</v>
      </c>
      <c r="D28" s="1832"/>
      <c r="E28" s="1832"/>
      <c r="F28" s="1832"/>
      <c r="G28" s="1832"/>
      <c r="H28" s="757"/>
      <c r="I28" s="346"/>
      <c r="J28" s="7"/>
      <c r="K28" s="7"/>
      <c r="L28" s="697"/>
      <c r="M28" s="64"/>
    </row>
    <row r="29" spans="2:25" ht="7.5" customHeight="1" thickBot="1" x14ac:dyDescent="0.3">
      <c r="B29" s="696"/>
      <c r="C29" s="7"/>
      <c r="D29" s="7"/>
      <c r="E29" s="7"/>
      <c r="F29" s="7"/>
      <c r="G29" s="7"/>
      <c r="H29" s="7"/>
      <c r="I29" s="7"/>
      <c r="J29" s="7"/>
      <c r="K29" s="7"/>
      <c r="L29" s="697"/>
      <c r="M29" s="64"/>
      <c r="N29" s="7"/>
      <c r="O29" s="7"/>
      <c r="P29" s="7"/>
      <c r="Q29" s="7"/>
      <c r="R29" s="7"/>
      <c r="S29" s="7"/>
      <c r="T29" s="7"/>
      <c r="U29" s="7"/>
      <c r="V29" s="7"/>
      <c r="W29" s="7"/>
      <c r="X29" s="7"/>
      <c r="Y29" s="7"/>
    </row>
    <row r="30" spans="2:25" ht="37.5" customHeight="1" thickBot="1" x14ac:dyDescent="0.3">
      <c r="B30" s="696"/>
      <c r="C30" s="2657" t="s">
        <v>2373</v>
      </c>
      <c r="D30" s="2657"/>
      <c r="E30" s="2657"/>
      <c r="F30" s="2657"/>
      <c r="G30" s="2658"/>
      <c r="H30" s="703" t="s">
        <v>2071</v>
      </c>
      <c r="I30" s="346"/>
      <c r="J30" s="7"/>
      <c r="K30" s="7"/>
      <c r="L30" s="697"/>
      <c r="M30" s="64"/>
      <c r="N30" s="704" t="s">
        <v>2094</v>
      </c>
      <c r="O30" s="2655" t="s">
        <v>2407</v>
      </c>
      <c r="P30" s="2656"/>
    </row>
    <row r="31" spans="2:25" ht="7.5" customHeight="1" thickBot="1" x14ac:dyDescent="0.3">
      <c r="B31" s="696"/>
      <c r="C31" s="7"/>
      <c r="D31" s="7"/>
      <c r="E31" s="7"/>
      <c r="F31" s="7"/>
      <c r="G31" s="7"/>
      <c r="H31" s="7"/>
      <c r="I31" s="7"/>
      <c r="J31" s="7"/>
      <c r="K31" s="7"/>
      <c r="L31" s="697"/>
      <c r="M31" s="64"/>
      <c r="N31" s="7"/>
      <c r="O31" s="7"/>
      <c r="P31" s="7"/>
      <c r="Q31" s="7"/>
      <c r="R31" s="7"/>
      <c r="S31" s="7"/>
      <c r="T31" s="7"/>
      <c r="U31" s="7"/>
      <c r="V31" s="7"/>
      <c r="W31" s="7"/>
      <c r="X31" s="7"/>
      <c r="Y31" s="7"/>
    </row>
    <row r="32" spans="2:25" ht="37.5" customHeight="1" thickBot="1" x14ac:dyDescent="0.3">
      <c r="B32" s="696"/>
      <c r="C32" s="2657" t="s">
        <v>2374</v>
      </c>
      <c r="D32" s="2657"/>
      <c r="E32" s="2657"/>
      <c r="F32" s="2657"/>
      <c r="G32" s="2658"/>
      <c r="H32" s="703" t="s">
        <v>2071</v>
      </c>
      <c r="I32" s="346"/>
      <c r="J32" s="7"/>
      <c r="K32" s="7"/>
      <c r="L32" s="697"/>
      <c r="M32" s="64"/>
      <c r="N32" s="704" t="s">
        <v>2094</v>
      </c>
      <c r="O32" s="2655" t="s">
        <v>2408</v>
      </c>
      <c r="P32" s="2656"/>
    </row>
    <row r="33" spans="2:25" ht="7.5" customHeight="1" x14ac:dyDescent="0.25">
      <c r="B33" s="696"/>
      <c r="C33" s="7"/>
      <c r="D33" s="7"/>
      <c r="E33" s="7"/>
      <c r="F33" s="7"/>
      <c r="G33" s="7"/>
      <c r="H33" s="7"/>
      <c r="I33" s="7"/>
      <c r="J33" s="7"/>
      <c r="K33" s="7"/>
      <c r="L33" s="697"/>
      <c r="M33" s="64"/>
      <c r="N33" s="7"/>
      <c r="O33" s="7"/>
      <c r="P33" s="7"/>
      <c r="Q33" s="7"/>
      <c r="R33" s="7"/>
      <c r="S33" s="7"/>
      <c r="T33" s="7"/>
      <c r="U33" s="7"/>
      <c r="V33" s="7"/>
      <c r="W33" s="7"/>
      <c r="X33" s="7"/>
      <c r="Y33" s="7"/>
    </row>
    <row r="34" spans="2:25" ht="26.25" customHeight="1" x14ac:dyDescent="0.25">
      <c r="B34" s="696"/>
      <c r="C34" s="1832" t="s">
        <v>2014</v>
      </c>
      <c r="D34" s="1832"/>
      <c r="E34" s="1832"/>
      <c r="F34" s="1832"/>
      <c r="G34" s="1832"/>
      <c r="H34" s="757"/>
      <c r="I34" s="346"/>
      <c r="J34" s="7"/>
      <c r="K34" s="7"/>
      <c r="L34" s="697"/>
      <c r="M34" s="64"/>
    </row>
    <row r="35" spans="2:25" ht="7.5" customHeight="1" thickBot="1" x14ac:dyDescent="0.3">
      <c r="B35" s="696"/>
      <c r="C35" s="7"/>
      <c r="D35" s="7"/>
      <c r="E35" s="7"/>
      <c r="F35" s="7"/>
      <c r="G35" s="7"/>
      <c r="H35" s="7"/>
      <c r="I35" s="7"/>
      <c r="J35" s="7"/>
      <c r="K35" s="7"/>
      <c r="L35" s="697"/>
      <c r="M35" s="64"/>
      <c r="N35" s="7"/>
      <c r="O35" s="7"/>
      <c r="P35" s="7"/>
      <c r="Q35" s="7"/>
      <c r="R35" s="7"/>
      <c r="S35" s="7"/>
      <c r="T35" s="7"/>
      <c r="U35" s="7"/>
      <c r="V35" s="7"/>
      <c r="W35" s="7"/>
      <c r="X35" s="7"/>
      <c r="Y35" s="7"/>
    </row>
    <row r="36" spans="2:25" ht="37.5" customHeight="1" thickBot="1" x14ac:dyDescent="0.3">
      <c r="B36" s="696"/>
      <c r="C36" s="2657" t="s">
        <v>2376</v>
      </c>
      <c r="D36" s="2657"/>
      <c r="E36" s="2657"/>
      <c r="F36" s="2657"/>
      <c r="G36" s="2658"/>
      <c r="H36" s="703" t="s">
        <v>2071</v>
      </c>
      <c r="I36" s="346"/>
      <c r="J36" s="7"/>
      <c r="K36" s="7"/>
      <c r="L36" s="697"/>
      <c r="M36" s="64"/>
      <c r="N36" s="704" t="s">
        <v>2379</v>
      </c>
      <c r="O36" s="2655" t="s">
        <v>2409</v>
      </c>
      <c r="P36" s="2656"/>
    </row>
    <row r="37" spans="2:25" ht="7.5" customHeight="1" thickBot="1" x14ac:dyDescent="0.3">
      <c r="B37" s="696"/>
      <c r="C37" s="7"/>
      <c r="D37" s="7"/>
      <c r="E37" s="7"/>
      <c r="F37" s="7"/>
      <c r="G37" s="7"/>
      <c r="H37" s="7"/>
      <c r="I37" s="7"/>
      <c r="J37" s="7"/>
      <c r="K37" s="7"/>
      <c r="L37" s="697"/>
      <c r="M37" s="64"/>
      <c r="N37" s="7"/>
      <c r="O37" s="7"/>
      <c r="P37" s="7"/>
      <c r="Q37" s="7"/>
      <c r="R37" s="7"/>
      <c r="S37" s="7"/>
      <c r="T37" s="7"/>
      <c r="U37" s="7"/>
      <c r="V37" s="7"/>
      <c r="W37" s="7"/>
      <c r="X37" s="7"/>
      <c r="Y37" s="7"/>
    </row>
    <row r="38" spans="2:25" ht="37.5" customHeight="1" thickBot="1" x14ac:dyDescent="0.3">
      <c r="B38" s="696"/>
      <c r="C38" s="2657" t="s">
        <v>2375</v>
      </c>
      <c r="D38" s="2657"/>
      <c r="E38" s="2657"/>
      <c r="F38" s="2657"/>
      <c r="G38" s="2658"/>
      <c r="H38" s="703" t="s">
        <v>2071</v>
      </c>
      <c r="I38" s="346"/>
      <c r="J38" s="7"/>
      <c r="K38" s="7"/>
      <c r="L38" s="697"/>
      <c r="M38" s="64"/>
      <c r="N38" s="704" t="s">
        <v>2378</v>
      </c>
      <c r="O38" s="2655" t="s">
        <v>2410</v>
      </c>
      <c r="P38" s="2656"/>
    </row>
    <row r="39" spans="2:25" ht="7.5" customHeight="1" thickBot="1" x14ac:dyDescent="0.3">
      <c r="B39" s="696"/>
      <c r="C39" s="7"/>
      <c r="D39" s="7"/>
      <c r="E39" s="7"/>
      <c r="F39" s="7"/>
      <c r="G39" s="7"/>
      <c r="H39" s="7"/>
      <c r="I39" s="7"/>
      <c r="J39" s="7"/>
      <c r="K39" s="7"/>
      <c r="L39" s="697"/>
      <c r="M39" s="64"/>
      <c r="N39" s="7"/>
      <c r="O39" s="7"/>
      <c r="P39" s="7"/>
      <c r="Q39" s="7"/>
      <c r="R39" s="7"/>
      <c r="S39" s="7"/>
      <c r="T39" s="7"/>
      <c r="U39" s="7"/>
      <c r="V39" s="7"/>
      <c r="W39" s="7"/>
      <c r="X39" s="7"/>
      <c r="Y39" s="7"/>
    </row>
    <row r="40" spans="2:25" ht="37.5" customHeight="1" thickBot="1" x14ac:dyDescent="0.3">
      <c r="B40" s="696"/>
      <c r="C40" s="2657" t="s">
        <v>2377</v>
      </c>
      <c r="D40" s="2657"/>
      <c r="E40" s="2657"/>
      <c r="F40" s="2657"/>
      <c r="G40" s="2658"/>
      <c r="H40" s="703" t="s">
        <v>2071</v>
      </c>
      <c r="I40" s="346"/>
      <c r="J40" s="7"/>
      <c r="K40" s="7"/>
      <c r="L40" s="697"/>
      <c r="M40" s="64"/>
      <c r="N40" s="704" t="s">
        <v>2379</v>
      </c>
      <c r="O40" s="2655" t="s">
        <v>2410</v>
      </c>
      <c r="P40" s="2656"/>
    </row>
    <row r="41" spans="2:25" ht="7.5" customHeight="1" x14ac:dyDescent="0.25">
      <c r="B41" s="696"/>
      <c r="C41" s="7"/>
      <c r="D41" s="7"/>
      <c r="E41" s="7"/>
      <c r="F41" s="7"/>
      <c r="G41" s="7"/>
      <c r="H41" s="7"/>
      <c r="I41" s="7"/>
      <c r="J41" s="7"/>
      <c r="K41" s="7"/>
      <c r="L41" s="697"/>
      <c r="M41" s="64"/>
      <c r="N41" s="7"/>
      <c r="O41" s="7"/>
      <c r="P41" s="7"/>
      <c r="Q41" s="7"/>
      <c r="R41" s="7"/>
      <c r="S41" s="7"/>
      <c r="T41" s="7"/>
      <c r="U41" s="7"/>
      <c r="V41" s="7"/>
      <c r="W41" s="7"/>
      <c r="X41" s="7"/>
      <c r="Y41" s="7"/>
    </row>
    <row r="42" spans="2:25" ht="26.25" customHeight="1" x14ac:dyDescent="0.25">
      <c r="B42" s="696"/>
      <c r="C42" s="1832" t="s">
        <v>2380</v>
      </c>
      <c r="D42" s="1832"/>
      <c r="E42" s="1832"/>
      <c r="F42" s="1832"/>
      <c r="G42" s="1832"/>
      <c r="H42" s="757"/>
      <c r="I42" s="346"/>
      <c r="J42" s="7"/>
      <c r="K42" s="7"/>
      <c r="L42" s="697"/>
      <c r="M42" s="64"/>
    </row>
    <row r="43" spans="2:25" ht="7.5" customHeight="1" thickBot="1" x14ac:dyDescent="0.3">
      <c r="B43" s="696"/>
      <c r="C43" s="7"/>
      <c r="D43" s="7"/>
      <c r="E43" s="7"/>
      <c r="F43" s="7"/>
      <c r="G43" s="7"/>
      <c r="H43" s="7"/>
      <c r="I43" s="7"/>
      <c r="J43" s="7"/>
      <c r="K43" s="7"/>
      <c r="L43" s="697"/>
      <c r="M43" s="64"/>
      <c r="N43" s="7"/>
      <c r="O43" s="7"/>
      <c r="P43" s="7"/>
      <c r="Q43" s="7"/>
      <c r="R43" s="7"/>
      <c r="S43" s="7"/>
      <c r="T43" s="7"/>
      <c r="U43" s="7"/>
      <c r="V43" s="7"/>
      <c r="W43" s="7"/>
      <c r="X43" s="7"/>
      <c r="Y43" s="7"/>
    </row>
    <row r="44" spans="2:25" ht="37.5" customHeight="1" thickBot="1" x14ac:dyDescent="0.3">
      <c r="B44" s="696"/>
      <c r="C44" s="2657" t="s">
        <v>2381</v>
      </c>
      <c r="D44" s="2657"/>
      <c r="E44" s="2657"/>
      <c r="F44" s="2657"/>
      <c r="G44" s="2658"/>
      <c r="H44" s="703" t="s">
        <v>2071</v>
      </c>
      <c r="I44" s="346"/>
      <c r="J44" s="7"/>
      <c r="K44" s="7"/>
      <c r="L44" s="697"/>
      <c r="M44" s="64"/>
      <c r="N44" s="704" t="s">
        <v>2379</v>
      </c>
      <c r="O44" s="2659" t="s">
        <v>2411</v>
      </c>
      <c r="P44" s="2659"/>
      <c r="Q44" s="2659" t="s">
        <v>2415</v>
      </c>
      <c r="R44" s="2659"/>
      <c r="S44" s="2661" t="s">
        <v>2416</v>
      </c>
      <c r="T44" s="2660"/>
    </row>
    <row r="45" spans="2:25" ht="7.5" customHeight="1" thickBot="1" x14ac:dyDescent="0.3">
      <c r="B45" s="696"/>
      <c r="C45" s="7"/>
      <c r="D45" s="7"/>
      <c r="E45" s="7"/>
      <c r="F45" s="7"/>
      <c r="G45" s="7"/>
      <c r="H45" s="7"/>
      <c r="I45" s="7"/>
      <c r="J45" s="7"/>
      <c r="K45" s="7"/>
      <c r="L45" s="697"/>
      <c r="M45" s="64"/>
      <c r="N45" s="7"/>
      <c r="O45" s="7"/>
      <c r="P45" s="7"/>
      <c r="Q45" s="7"/>
      <c r="R45" s="7"/>
      <c r="S45" s="7"/>
      <c r="T45" s="7"/>
      <c r="U45" s="7"/>
      <c r="V45" s="7"/>
      <c r="W45" s="7"/>
      <c r="X45" s="7"/>
      <c r="Y45" s="7"/>
    </row>
    <row r="46" spans="2:25" ht="37.5" customHeight="1" thickBot="1" x14ac:dyDescent="0.3">
      <c r="B46" s="696"/>
      <c r="C46" s="2657" t="s">
        <v>2382</v>
      </c>
      <c r="D46" s="2657"/>
      <c r="E46" s="2657"/>
      <c r="F46" s="2657"/>
      <c r="G46" s="2658"/>
      <c r="H46" s="703" t="s">
        <v>2071</v>
      </c>
      <c r="I46" s="346"/>
      <c r="J46" s="7"/>
      <c r="K46" s="7"/>
      <c r="L46" s="697"/>
      <c r="M46" s="64"/>
      <c r="N46" s="704" t="s">
        <v>2379</v>
      </c>
      <c r="O46" s="2659" t="s">
        <v>2411</v>
      </c>
      <c r="P46" s="2659"/>
      <c r="Q46" s="2659" t="s">
        <v>2414</v>
      </c>
      <c r="R46" s="2659"/>
      <c r="S46" s="2661" t="s">
        <v>2416</v>
      </c>
      <c r="T46" s="2660"/>
    </row>
    <row r="47" spans="2:25" ht="7.5" customHeight="1" thickBot="1" x14ac:dyDescent="0.3">
      <c r="B47" s="696"/>
      <c r="C47" s="7"/>
      <c r="D47" s="7"/>
      <c r="E47" s="7"/>
      <c r="F47" s="7"/>
      <c r="G47" s="7"/>
      <c r="H47" s="7"/>
      <c r="I47" s="7"/>
      <c r="J47" s="7"/>
      <c r="K47" s="7"/>
      <c r="L47" s="697"/>
      <c r="M47" s="64"/>
      <c r="N47" s="7"/>
      <c r="O47" s="7"/>
      <c r="P47" s="7"/>
      <c r="Q47" s="7"/>
      <c r="R47" s="7"/>
      <c r="S47" s="7"/>
      <c r="T47" s="7"/>
      <c r="U47" s="7"/>
      <c r="V47" s="7"/>
      <c r="W47" s="7"/>
      <c r="X47" s="7"/>
      <c r="Y47" s="7"/>
    </row>
    <row r="48" spans="2:25" ht="37.5" customHeight="1" thickBot="1" x14ac:dyDescent="0.3">
      <c r="B48" s="696"/>
      <c r="C48" s="2657" t="s">
        <v>2383</v>
      </c>
      <c r="D48" s="2657"/>
      <c r="E48" s="2657"/>
      <c r="F48" s="2657"/>
      <c r="G48" s="2658"/>
      <c r="H48" s="703" t="s">
        <v>2071</v>
      </c>
      <c r="I48" s="346"/>
      <c r="J48" s="7"/>
      <c r="K48" s="7"/>
      <c r="L48" s="697"/>
      <c r="M48" s="64"/>
      <c r="N48" s="704" t="s">
        <v>2379</v>
      </c>
      <c r="O48" s="2659" t="s">
        <v>2411</v>
      </c>
      <c r="P48" s="2659"/>
      <c r="Q48" s="2659" t="s">
        <v>2413</v>
      </c>
      <c r="R48" s="2659"/>
      <c r="S48" s="2661" t="s">
        <v>2416</v>
      </c>
      <c r="T48" s="2660"/>
    </row>
    <row r="49" spans="2:25" ht="7.5" customHeight="1" thickBot="1" x14ac:dyDescent="0.3">
      <c r="B49" s="696"/>
      <c r="C49" s="7"/>
      <c r="D49" s="7"/>
      <c r="E49" s="7"/>
      <c r="F49" s="7"/>
      <c r="G49" s="7"/>
      <c r="H49" s="7"/>
      <c r="I49" s="7"/>
      <c r="J49" s="7"/>
      <c r="K49" s="7"/>
      <c r="L49" s="697"/>
      <c r="M49" s="64"/>
      <c r="N49" s="7"/>
      <c r="O49" s="7"/>
      <c r="P49" s="7"/>
      <c r="Q49" s="7"/>
      <c r="R49" s="7"/>
      <c r="S49" s="7"/>
      <c r="T49" s="7"/>
      <c r="U49" s="7"/>
      <c r="V49" s="7"/>
      <c r="W49" s="7"/>
      <c r="X49" s="7"/>
      <c r="Y49" s="7"/>
    </row>
    <row r="50" spans="2:25" ht="37.5" customHeight="1" thickBot="1" x14ac:dyDescent="0.3">
      <c r="B50" s="696"/>
      <c r="C50" s="2657" t="s">
        <v>2384</v>
      </c>
      <c r="D50" s="2657"/>
      <c r="E50" s="2657"/>
      <c r="F50" s="2657"/>
      <c r="G50" s="2658"/>
      <c r="H50" s="703" t="s">
        <v>2071</v>
      </c>
      <c r="I50" s="346"/>
      <c r="J50" s="7"/>
      <c r="K50" s="7"/>
      <c r="L50" s="697"/>
      <c r="M50" s="64"/>
      <c r="N50" s="704" t="s">
        <v>2379</v>
      </c>
      <c r="O50" s="2659" t="s">
        <v>2411</v>
      </c>
      <c r="P50" s="2659"/>
      <c r="Q50" s="2659" t="s">
        <v>2412</v>
      </c>
      <c r="R50" s="2659"/>
      <c r="S50" s="2659" t="s">
        <v>2417</v>
      </c>
      <c r="T50" s="2660"/>
    </row>
    <row r="51" spans="2:25" ht="7.5" customHeight="1" x14ac:dyDescent="0.25">
      <c r="B51" s="696"/>
      <c r="C51" s="7"/>
      <c r="D51" s="7"/>
      <c r="E51" s="7"/>
      <c r="F51" s="7"/>
      <c r="G51" s="7"/>
      <c r="H51" s="7"/>
      <c r="I51" s="7"/>
      <c r="J51" s="7"/>
      <c r="K51" s="7"/>
      <c r="L51" s="697"/>
      <c r="M51" s="64"/>
      <c r="U51" s="7"/>
      <c r="V51" s="7"/>
      <c r="W51" s="7"/>
      <c r="X51" s="7"/>
      <c r="Y51" s="7"/>
    </row>
    <row r="52" spans="2:25" ht="7.5" customHeight="1" thickBot="1" x14ac:dyDescent="0.3">
      <c r="B52" s="696"/>
      <c r="C52" s="7"/>
      <c r="D52" s="7"/>
      <c r="E52" s="7"/>
      <c r="F52" s="7"/>
      <c r="G52" s="7"/>
      <c r="H52" s="7"/>
      <c r="I52" s="7"/>
      <c r="J52" s="7"/>
      <c r="K52" s="7"/>
      <c r="L52" s="697"/>
      <c r="M52" s="64"/>
      <c r="N52" s="7"/>
      <c r="O52" s="7"/>
      <c r="P52" s="7"/>
      <c r="Q52" s="7"/>
      <c r="R52" s="7"/>
      <c r="S52" s="7"/>
      <c r="T52" s="7"/>
      <c r="U52" s="7"/>
      <c r="V52" s="7"/>
      <c r="W52" s="7"/>
      <c r="X52" s="7"/>
      <c r="Y52" s="7"/>
    </row>
    <row r="53" spans="2:25" ht="37.5" customHeight="1" thickBot="1" x14ac:dyDescent="0.3">
      <c r="B53" s="696"/>
      <c r="C53" s="1832" t="s">
        <v>2385</v>
      </c>
      <c r="D53" s="1832"/>
      <c r="E53" s="1832"/>
      <c r="F53" s="1832"/>
      <c r="G53" s="1833"/>
      <c r="H53" s="703" t="s">
        <v>2071</v>
      </c>
      <c r="I53" s="346"/>
      <c r="J53" s="7"/>
      <c r="K53" s="7"/>
      <c r="L53" s="697"/>
      <c r="M53" s="64"/>
      <c r="N53" s="704" t="s">
        <v>2379</v>
      </c>
      <c r="O53" s="2659" t="s">
        <v>2411</v>
      </c>
      <c r="P53" s="2659"/>
      <c r="Q53" s="2659" t="s">
        <v>2412</v>
      </c>
      <c r="R53" s="2659"/>
      <c r="S53" s="2659" t="s">
        <v>2418</v>
      </c>
      <c r="T53" s="2660"/>
    </row>
    <row r="54" spans="2:25" ht="7.5" customHeight="1" thickBot="1" x14ac:dyDescent="0.3">
      <c r="B54" s="696"/>
      <c r="C54" s="7"/>
      <c r="D54" s="7"/>
      <c r="E54" s="7"/>
      <c r="F54" s="7"/>
      <c r="G54" s="7"/>
      <c r="H54" s="7"/>
      <c r="I54" s="7"/>
      <c r="J54" s="7"/>
      <c r="K54" s="7"/>
      <c r="L54" s="697"/>
      <c r="M54" s="64"/>
      <c r="N54" s="7"/>
      <c r="O54" s="7"/>
      <c r="P54" s="7"/>
      <c r="Q54" s="7"/>
      <c r="R54" s="7"/>
      <c r="S54" s="7"/>
      <c r="T54" s="7"/>
      <c r="U54" s="7"/>
      <c r="V54" s="7"/>
      <c r="W54" s="7"/>
      <c r="X54" s="7"/>
      <c r="Y54" s="7"/>
    </row>
    <row r="55" spans="2:25" ht="50.25" customHeight="1" thickBot="1" x14ac:dyDescent="0.3">
      <c r="B55" s="696"/>
      <c r="C55" s="1832" t="s">
        <v>2386</v>
      </c>
      <c r="D55" s="1832"/>
      <c r="E55" s="1832"/>
      <c r="F55" s="1832"/>
      <c r="G55" s="1833"/>
      <c r="H55" s="703" t="s">
        <v>2071</v>
      </c>
      <c r="I55" s="346"/>
      <c r="J55" s="7"/>
      <c r="K55" s="7"/>
      <c r="L55" s="697"/>
      <c r="M55" s="64"/>
      <c r="N55" s="704" t="s">
        <v>2379</v>
      </c>
      <c r="O55" s="2659" t="s">
        <v>2411</v>
      </c>
      <c r="P55" s="2659"/>
      <c r="Q55" s="2659" t="s">
        <v>2412</v>
      </c>
      <c r="R55" s="2659"/>
      <c r="S55" s="2659" t="s">
        <v>2419</v>
      </c>
      <c r="T55" s="2660"/>
    </row>
    <row r="56" spans="2:25" ht="7.5" customHeight="1" x14ac:dyDescent="0.25">
      <c r="B56" s="696"/>
      <c r="C56" s="7"/>
      <c r="D56" s="7"/>
      <c r="E56" s="7"/>
      <c r="F56" s="7"/>
      <c r="G56" s="7"/>
      <c r="H56" s="7"/>
      <c r="I56" s="7"/>
      <c r="J56" s="7"/>
      <c r="K56" s="7"/>
      <c r="L56" s="697"/>
      <c r="M56" s="64"/>
      <c r="N56" s="7"/>
      <c r="O56" s="7"/>
      <c r="P56" s="7"/>
      <c r="Q56" s="7"/>
      <c r="R56" s="7"/>
      <c r="S56" s="7"/>
      <c r="T56" s="7"/>
      <c r="U56" s="7"/>
      <c r="V56" s="7"/>
      <c r="W56" s="7"/>
      <c r="X56" s="7"/>
      <c r="Y56" s="7"/>
    </row>
    <row r="57" spans="2:25" x14ac:dyDescent="0.25">
      <c r="B57" s="711"/>
      <c r="L57" s="712"/>
    </row>
    <row r="58" spans="2:25" ht="27.75" customHeight="1" x14ac:dyDescent="0.25">
      <c r="B58" s="711"/>
      <c r="E58" s="1831" t="s">
        <v>2098</v>
      </c>
      <c r="F58" s="1831"/>
      <c r="G58" s="1831"/>
      <c r="H58" s="1831"/>
      <c r="I58" s="1831"/>
      <c r="J58" s="1831"/>
      <c r="L58" s="712"/>
    </row>
    <row r="59" spans="2:25" ht="15.75" thickBot="1" x14ac:dyDescent="0.3">
      <c r="B59" s="713"/>
      <c r="C59" s="714"/>
      <c r="D59" s="714"/>
      <c r="E59" s="714"/>
      <c r="F59" s="714"/>
      <c r="G59" s="714"/>
      <c r="H59" s="714"/>
      <c r="I59" s="714"/>
      <c r="J59" s="714"/>
      <c r="K59" s="714"/>
      <c r="L59" s="715"/>
    </row>
    <row r="60" spans="2:25" ht="15.75" thickBot="1" x14ac:dyDescent="0.3"/>
    <row r="61" spans="2:25" ht="30" customHeight="1" thickBot="1" x14ac:dyDescent="0.3">
      <c r="B61" s="1835" t="s">
        <v>2352</v>
      </c>
      <c r="C61" s="1836"/>
      <c r="D61" s="1836"/>
      <c r="E61" s="1836"/>
      <c r="F61" s="1836"/>
      <c r="G61" s="1836"/>
      <c r="H61" s="1836"/>
      <c r="I61" s="1836"/>
      <c r="J61" s="1836"/>
      <c r="K61" s="1836"/>
      <c r="L61" s="1837"/>
    </row>
    <row r="62" spans="2:25" ht="29.25" customHeight="1" x14ac:dyDescent="0.25">
      <c r="B62" s="707"/>
      <c r="C62" s="1828" t="s">
        <v>2073</v>
      </c>
      <c r="D62" s="1828"/>
      <c r="E62" s="1828"/>
      <c r="F62" s="162"/>
      <c r="G62" s="162"/>
      <c r="H62" s="162"/>
      <c r="I62" s="162"/>
      <c r="J62" s="708"/>
      <c r="K62" s="708"/>
      <c r="L62" s="709"/>
      <c r="M62" s="64"/>
      <c r="N62" s="64"/>
      <c r="O62" s="64"/>
      <c r="P62" s="64"/>
      <c r="Q62" s="64"/>
      <c r="R62" s="64"/>
      <c r="S62" s="64"/>
      <c r="T62" s="64"/>
      <c r="U62" s="64"/>
      <c r="V62" s="64"/>
      <c r="W62" s="64"/>
      <c r="X62" s="64"/>
      <c r="Y62" s="64"/>
    </row>
    <row r="63" spans="2:25" ht="39.75" customHeight="1" x14ac:dyDescent="0.25">
      <c r="B63" s="698"/>
      <c r="C63" s="637"/>
      <c r="D63" s="699" t="s">
        <v>2074</v>
      </c>
      <c r="E63" s="1829">
        <v>2009</v>
      </c>
      <c r="F63" s="1830"/>
      <c r="G63" s="699" t="s">
        <v>2075</v>
      </c>
      <c r="H63" s="1829">
        <v>2015</v>
      </c>
      <c r="I63" s="1830"/>
      <c r="J63" s="64"/>
      <c r="K63" s="64"/>
      <c r="L63" s="700"/>
      <c r="M63" s="64"/>
      <c r="U63" s="7"/>
      <c r="V63" s="7"/>
      <c r="W63" s="7"/>
      <c r="X63" s="7"/>
      <c r="Y63" s="7"/>
    </row>
    <row r="64" spans="2:25" ht="4.5" customHeight="1" x14ac:dyDescent="0.25">
      <c r="B64" s="698"/>
      <c r="C64" s="637"/>
      <c r="D64" s="173"/>
      <c r="E64" s="701"/>
      <c r="F64" s="701"/>
      <c r="G64" s="173"/>
      <c r="H64" s="701"/>
      <c r="I64" s="701"/>
      <c r="J64" s="64"/>
      <c r="K64" s="64"/>
      <c r="L64" s="700"/>
      <c r="M64" s="64"/>
      <c r="U64" s="7"/>
      <c r="V64" s="7"/>
      <c r="W64" s="7"/>
      <c r="X64" s="7"/>
      <c r="Y64" s="7"/>
    </row>
    <row r="65" spans="2:25" ht="29.45" customHeight="1" x14ac:dyDescent="0.25">
      <c r="B65" s="696"/>
      <c r="C65" s="1838" t="s">
        <v>2354</v>
      </c>
      <c r="D65" s="1838"/>
      <c r="E65" s="1838"/>
      <c r="F65" s="1838"/>
      <c r="G65" s="7"/>
      <c r="H65" s="7"/>
      <c r="I65" s="7"/>
      <c r="J65" s="7"/>
      <c r="K65" s="7"/>
      <c r="L65" s="697"/>
      <c r="M65" s="64"/>
      <c r="U65" s="407"/>
      <c r="V65" s="407"/>
      <c r="W65" s="407"/>
      <c r="X65" s="407"/>
      <c r="Y65" s="407"/>
    </row>
    <row r="66" spans="2:25" ht="39" customHeight="1" x14ac:dyDescent="0.25">
      <c r="B66" s="698"/>
      <c r="C66" s="637"/>
      <c r="D66" s="699" t="s">
        <v>2074</v>
      </c>
      <c r="E66" s="1829">
        <v>0</v>
      </c>
      <c r="F66" s="1830"/>
      <c r="G66" s="699" t="s">
        <v>2075</v>
      </c>
      <c r="H66" s="1829">
        <v>100</v>
      </c>
      <c r="I66" s="1830"/>
      <c r="J66" s="64"/>
      <c r="K66" s="64"/>
      <c r="L66" s="700"/>
      <c r="M66" s="64"/>
      <c r="U66" s="407"/>
      <c r="V66" s="407"/>
      <c r="W66" s="407"/>
      <c r="X66" s="407"/>
      <c r="Y66" s="407"/>
    </row>
    <row r="67" spans="2:25" ht="7.5" customHeight="1" x14ac:dyDescent="0.25">
      <c r="B67" s="696"/>
      <c r="C67" s="7"/>
      <c r="D67" s="7"/>
      <c r="E67" s="7"/>
      <c r="F67" s="7"/>
      <c r="G67" s="7"/>
      <c r="H67" s="7"/>
      <c r="I67" s="7"/>
      <c r="J67" s="7"/>
      <c r="K67" s="7"/>
      <c r="L67" s="697"/>
      <c r="M67" s="64"/>
      <c r="U67" s="7"/>
      <c r="V67" s="7"/>
      <c r="W67" s="7"/>
      <c r="X67" s="7"/>
      <c r="Y67" s="7"/>
    </row>
    <row r="68" spans="2:25" ht="26.25" customHeight="1" x14ac:dyDescent="0.25">
      <c r="B68" s="696"/>
      <c r="C68" s="1832" t="s">
        <v>2360</v>
      </c>
      <c r="D68" s="1832"/>
      <c r="E68" s="1832"/>
      <c r="F68" s="1832"/>
      <c r="G68" s="1832"/>
      <c r="H68" s="757"/>
      <c r="I68" s="346"/>
      <c r="J68" s="7"/>
      <c r="K68" s="7"/>
      <c r="L68" s="697"/>
      <c r="M68" s="64"/>
    </row>
    <row r="69" spans="2:25" ht="7.5" customHeight="1" x14ac:dyDescent="0.25">
      <c r="B69" s="696"/>
      <c r="C69" s="7"/>
      <c r="D69" s="7"/>
      <c r="E69" s="7"/>
      <c r="F69" s="7"/>
      <c r="G69" s="7"/>
      <c r="H69" s="7"/>
      <c r="I69" s="7"/>
      <c r="J69" s="7"/>
      <c r="K69" s="7"/>
      <c r="L69" s="697"/>
      <c r="M69" s="64"/>
      <c r="U69" s="7"/>
      <c r="V69" s="7"/>
      <c r="W69" s="7"/>
      <c r="X69" s="7"/>
      <c r="Y69" s="7"/>
    </row>
    <row r="70" spans="2:25" ht="37.5" customHeight="1" x14ac:dyDescent="0.25">
      <c r="B70" s="696"/>
      <c r="C70" s="2657" t="s">
        <v>2357</v>
      </c>
      <c r="D70" s="2657"/>
      <c r="E70" s="2657"/>
      <c r="F70" s="2657"/>
      <c r="G70" s="2658"/>
      <c r="H70" s="703" t="s">
        <v>2071</v>
      </c>
      <c r="I70" s="346"/>
      <c r="J70" s="7"/>
      <c r="K70" s="7"/>
      <c r="L70" s="697"/>
      <c r="M70" s="64"/>
    </row>
    <row r="71" spans="2:25" ht="7.5" customHeight="1" x14ac:dyDescent="0.25">
      <c r="B71" s="696"/>
      <c r="C71" s="7"/>
      <c r="D71" s="7"/>
      <c r="E71" s="7"/>
      <c r="F71" s="7"/>
      <c r="G71" s="7"/>
      <c r="H71" s="7"/>
      <c r="I71" s="7"/>
      <c r="J71" s="7"/>
      <c r="K71" s="7"/>
      <c r="L71" s="697"/>
      <c r="M71" s="64"/>
      <c r="U71" s="7"/>
      <c r="V71" s="7"/>
      <c r="W71" s="7"/>
      <c r="X71" s="7"/>
      <c r="Y71" s="7"/>
    </row>
    <row r="72" spans="2:25" ht="37.5" customHeight="1" x14ac:dyDescent="0.25">
      <c r="B72" s="696"/>
      <c r="C72" s="2657" t="s">
        <v>2358</v>
      </c>
      <c r="D72" s="2657"/>
      <c r="E72" s="2657"/>
      <c r="F72" s="2657"/>
      <c r="G72" s="2658"/>
      <c r="H72" s="703" t="s">
        <v>2071</v>
      </c>
      <c r="I72" s="346"/>
      <c r="J72" s="7"/>
      <c r="K72" s="7"/>
      <c r="L72" s="697"/>
      <c r="M72" s="64"/>
    </row>
    <row r="73" spans="2:25" ht="7.5" customHeight="1" x14ac:dyDescent="0.25">
      <c r="B73" s="696"/>
      <c r="C73" s="7"/>
      <c r="D73" s="7"/>
      <c r="E73" s="7"/>
      <c r="F73" s="7"/>
      <c r="G73" s="7"/>
      <c r="H73" s="7"/>
      <c r="I73" s="7"/>
      <c r="J73" s="7"/>
      <c r="K73" s="7"/>
      <c r="L73" s="697"/>
      <c r="M73" s="64"/>
      <c r="U73" s="7"/>
      <c r="V73" s="7"/>
      <c r="W73" s="7"/>
      <c r="X73" s="7"/>
      <c r="Y73" s="7"/>
    </row>
    <row r="74" spans="2:25" ht="37.5" customHeight="1" x14ac:dyDescent="0.25">
      <c r="B74" s="696"/>
      <c r="C74" s="2657" t="s">
        <v>2359</v>
      </c>
      <c r="D74" s="2657"/>
      <c r="E74" s="2657"/>
      <c r="F74" s="2657"/>
      <c r="G74" s="2658"/>
      <c r="H74" s="703" t="s">
        <v>2071</v>
      </c>
      <c r="I74" s="346"/>
      <c r="J74" s="7"/>
      <c r="K74" s="7"/>
      <c r="L74" s="697"/>
      <c r="M74" s="64"/>
    </row>
    <row r="75" spans="2:25" ht="7.5" customHeight="1" x14ac:dyDescent="0.25">
      <c r="B75" s="696"/>
      <c r="C75" s="7"/>
      <c r="D75" s="7"/>
      <c r="E75" s="7"/>
      <c r="F75" s="7"/>
      <c r="G75" s="7"/>
      <c r="H75" s="7"/>
      <c r="I75" s="7"/>
      <c r="J75" s="7"/>
      <c r="K75" s="7"/>
      <c r="L75" s="697"/>
      <c r="M75" s="64"/>
      <c r="U75" s="7"/>
      <c r="V75" s="7"/>
      <c r="W75" s="7"/>
      <c r="X75" s="7"/>
      <c r="Y75" s="7"/>
    </row>
    <row r="76" spans="2:25" ht="43.5" customHeight="1" x14ac:dyDescent="0.25">
      <c r="B76" s="696"/>
      <c r="C76" s="1832" t="s">
        <v>2364</v>
      </c>
      <c r="D76" s="1832"/>
      <c r="E76" s="1832"/>
      <c r="F76" s="1832"/>
      <c r="G76" s="1832"/>
      <c r="H76" s="703" t="s">
        <v>2071</v>
      </c>
      <c r="I76" s="346"/>
      <c r="J76" s="7"/>
      <c r="K76" s="7"/>
      <c r="L76" s="697"/>
      <c r="M76" s="64"/>
    </row>
    <row r="77" spans="2:25" ht="7.5" customHeight="1" x14ac:dyDescent="0.25">
      <c r="B77" s="696"/>
      <c r="C77" s="7"/>
      <c r="D77" s="7"/>
      <c r="E77" s="7"/>
      <c r="F77" s="7"/>
      <c r="G77" s="7"/>
      <c r="H77" s="7"/>
      <c r="I77" s="7"/>
      <c r="J77" s="7"/>
      <c r="K77" s="7"/>
      <c r="L77" s="697"/>
      <c r="M77" s="64"/>
      <c r="U77" s="7"/>
      <c r="V77" s="7"/>
      <c r="W77" s="7"/>
      <c r="X77" s="7"/>
      <c r="Y77" s="7"/>
    </row>
    <row r="78" spans="2:25" ht="43.5" customHeight="1" x14ac:dyDescent="0.25">
      <c r="B78" s="696"/>
      <c r="C78" s="1832" t="s">
        <v>2366</v>
      </c>
      <c r="D78" s="1832"/>
      <c r="E78" s="1832"/>
      <c r="F78" s="1832"/>
      <c r="G78" s="1832"/>
      <c r="H78" s="703" t="s">
        <v>2071</v>
      </c>
      <c r="I78" s="346"/>
      <c r="J78" s="7"/>
      <c r="K78" s="7"/>
      <c r="L78" s="697"/>
      <c r="M78" s="64"/>
    </row>
    <row r="79" spans="2:25" ht="7.5" customHeight="1" x14ac:dyDescent="0.25">
      <c r="B79" s="696"/>
      <c r="C79" s="7"/>
      <c r="D79" s="7"/>
      <c r="E79" s="7"/>
      <c r="F79" s="7"/>
      <c r="G79" s="7"/>
      <c r="H79" s="7"/>
      <c r="I79" s="7"/>
      <c r="J79" s="7"/>
      <c r="K79" s="7"/>
      <c r="L79" s="697"/>
      <c r="M79" s="64"/>
      <c r="U79" s="7"/>
      <c r="V79" s="7"/>
      <c r="W79" s="7"/>
      <c r="X79" s="7"/>
      <c r="Y79" s="7"/>
    </row>
    <row r="80" spans="2:25" ht="43.5" customHeight="1" x14ac:dyDescent="0.25">
      <c r="B80" s="696"/>
      <c r="C80" s="1832" t="s">
        <v>2367</v>
      </c>
      <c r="D80" s="1832"/>
      <c r="E80" s="1832"/>
      <c r="F80" s="1832"/>
      <c r="G80" s="1832"/>
      <c r="H80" s="703" t="s">
        <v>2071</v>
      </c>
      <c r="I80" s="346"/>
      <c r="J80" s="7"/>
      <c r="K80" s="7"/>
      <c r="L80" s="697"/>
      <c r="M80" s="64"/>
    </row>
    <row r="81" spans="2:25" ht="7.5" customHeight="1" x14ac:dyDescent="0.25">
      <c r="B81" s="696"/>
      <c r="C81" s="7"/>
      <c r="D81" s="7"/>
      <c r="E81" s="7"/>
      <c r="F81" s="7"/>
      <c r="G81" s="7"/>
      <c r="H81" s="7"/>
      <c r="I81" s="7"/>
      <c r="J81" s="7"/>
      <c r="K81" s="7"/>
      <c r="L81" s="697"/>
      <c r="M81" s="64"/>
      <c r="U81" s="7"/>
      <c r="V81" s="7"/>
      <c r="W81" s="7"/>
      <c r="X81" s="7"/>
      <c r="Y81" s="7"/>
    </row>
    <row r="82" spans="2:25" ht="43.5" customHeight="1" x14ac:dyDescent="0.25">
      <c r="B82" s="696"/>
      <c r="C82" s="1832" t="s">
        <v>2370</v>
      </c>
      <c r="D82" s="1832"/>
      <c r="E82" s="1832"/>
      <c r="F82" s="1832"/>
      <c r="G82" s="1832"/>
      <c r="H82" s="703" t="s">
        <v>2071</v>
      </c>
      <c r="I82" s="346"/>
      <c r="J82" s="7"/>
      <c r="K82" s="7"/>
      <c r="L82" s="697"/>
      <c r="M82" s="64"/>
    </row>
    <row r="83" spans="2:25" ht="7.5" customHeight="1" x14ac:dyDescent="0.25">
      <c r="B83" s="696"/>
      <c r="C83" s="7"/>
      <c r="D83" s="7"/>
      <c r="E83" s="7"/>
      <c r="F83" s="7"/>
      <c r="G83" s="7"/>
      <c r="H83" s="7"/>
      <c r="I83" s="7"/>
      <c r="J83" s="7"/>
      <c r="K83" s="7"/>
      <c r="L83" s="697"/>
      <c r="M83" s="64"/>
      <c r="U83" s="7"/>
      <c r="V83" s="7"/>
      <c r="W83" s="7"/>
      <c r="X83" s="7"/>
      <c r="Y83" s="7"/>
    </row>
    <row r="84" spans="2:25" ht="26.25" customHeight="1" x14ac:dyDescent="0.25">
      <c r="B84" s="696"/>
      <c r="C84" s="1832" t="s">
        <v>2013</v>
      </c>
      <c r="D84" s="1832"/>
      <c r="E84" s="1832"/>
      <c r="F84" s="1832"/>
      <c r="G84" s="1832"/>
      <c r="H84" s="757"/>
      <c r="I84" s="346"/>
      <c r="J84" s="7"/>
      <c r="K84" s="7"/>
      <c r="L84" s="697"/>
      <c r="M84" s="64"/>
    </row>
    <row r="85" spans="2:25" ht="7.5" customHeight="1" x14ac:dyDescent="0.25">
      <c r="B85" s="696"/>
      <c r="C85" s="7"/>
      <c r="D85" s="7"/>
      <c r="E85" s="7"/>
      <c r="F85" s="7"/>
      <c r="G85" s="7"/>
      <c r="H85" s="7"/>
      <c r="I85" s="7"/>
      <c r="J85" s="7"/>
      <c r="K85" s="7"/>
      <c r="L85" s="697"/>
      <c r="M85" s="64"/>
      <c r="U85" s="7"/>
      <c r="V85" s="7"/>
      <c r="W85" s="7"/>
      <c r="X85" s="7"/>
      <c r="Y85" s="7"/>
    </row>
    <row r="86" spans="2:25" ht="37.5" customHeight="1" x14ac:dyDescent="0.25">
      <c r="B86" s="696"/>
      <c r="C86" s="2657" t="s">
        <v>2373</v>
      </c>
      <c r="D86" s="2657"/>
      <c r="E86" s="2657"/>
      <c r="F86" s="2657"/>
      <c r="G86" s="2658"/>
      <c r="H86" s="703"/>
      <c r="I86" s="346"/>
      <c r="J86" s="7"/>
      <c r="K86" s="7"/>
      <c r="L86" s="697"/>
      <c r="M86" s="64"/>
    </row>
    <row r="87" spans="2:25" ht="7.5" customHeight="1" x14ac:dyDescent="0.25">
      <c r="B87" s="696"/>
      <c r="C87" s="7"/>
      <c r="D87" s="7"/>
      <c r="E87" s="7"/>
      <c r="F87" s="7"/>
      <c r="G87" s="7"/>
      <c r="H87" s="7"/>
      <c r="I87" s="7"/>
      <c r="J87" s="7"/>
      <c r="K87" s="7"/>
      <c r="L87" s="697"/>
      <c r="M87" s="64"/>
      <c r="U87" s="7"/>
      <c r="V87" s="7"/>
      <c r="W87" s="7"/>
      <c r="X87" s="7"/>
      <c r="Y87" s="7"/>
    </row>
    <row r="88" spans="2:25" ht="37.5" customHeight="1" x14ac:dyDescent="0.25">
      <c r="B88" s="696"/>
      <c r="C88" s="2657" t="s">
        <v>2374</v>
      </c>
      <c r="D88" s="2657"/>
      <c r="E88" s="2657"/>
      <c r="F88" s="2657"/>
      <c r="G88" s="2658"/>
      <c r="H88" s="703"/>
      <c r="I88" s="346"/>
      <c r="J88" s="7"/>
      <c r="K88" s="7"/>
      <c r="L88" s="697"/>
      <c r="M88" s="64"/>
    </row>
    <row r="89" spans="2:25" ht="7.5" customHeight="1" x14ac:dyDescent="0.25">
      <c r="B89" s="696"/>
      <c r="C89" s="7"/>
      <c r="D89" s="7"/>
      <c r="E89" s="7"/>
      <c r="F89" s="7"/>
      <c r="G89" s="7"/>
      <c r="H89" s="7"/>
      <c r="I89" s="7"/>
      <c r="J89" s="7"/>
      <c r="K89" s="7"/>
      <c r="L89" s="697"/>
      <c r="M89" s="64"/>
      <c r="U89" s="7"/>
      <c r="V89" s="7"/>
      <c r="W89" s="7"/>
      <c r="X89" s="7"/>
      <c r="Y89" s="7"/>
    </row>
    <row r="90" spans="2:25" ht="26.25" customHeight="1" x14ac:dyDescent="0.25">
      <c r="B90" s="696"/>
      <c r="C90" s="1832" t="s">
        <v>2014</v>
      </c>
      <c r="D90" s="1832"/>
      <c r="E90" s="1832"/>
      <c r="F90" s="1832"/>
      <c r="G90" s="1832"/>
      <c r="H90" s="757"/>
      <c r="I90" s="346"/>
      <c r="J90" s="7"/>
      <c r="K90" s="7"/>
      <c r="L90" s="697"/>
      <c r="M90" s="64"/>
    </row>
    <row r="91" spans="2:25" ht="7.5" customHeight="1" x14ac:dyDescent="0.25">
      <c r="B91" s="696"/>
      <c r="C91" s="7"/>
      <c r="D91" s="7"/>
      <c r="E91" s="7"/>
      <c r="F91" s="7"/>
      <c r="G91" s="7"/>
      <c r="H91" s="7"/>
      <c r="I91" s="7"/>
      <c r="J91" s="7"/>
      <c r="K91" s="7"/>
      <c r="L91" s="697"/>
      <c r="M91" s="64"/>
      <c r="U91" s="7"/>
      <c r="V91" s="7"/>
      <c r="W91" s="7"/>
      <c r="X91" s="7"/>
      <c r="Y91" s="7"/>
    </row>
    <row r="92" spans="2:25" ht="37.5" customHeight="1" x14ac:dyDescent="0.25">
      <c r="B92" s="696"/>
      <c r="C92" s="2657" t="s">
        <v>2376</v>
      </c>
      <c r="D92" s="2657"/>
      <c r="E92" s="2657"/>
      <c r="F92" s="2657"/>
      <c r="G92" s="2658"/>
      <c r="H92" s="703"/>
      <c r="I92" s="346"/>
      <c r="J92" s="7"/>
      <c r="K92" s="7"/>
      <c r="L92" s="697"/>
      <c r="M92" s="64"/>
    </row>
    <row r="93" spans="2:25" ht="7.5" customHeight="1" x14ac:dyDescent="0.25">
      <c r="B93" s="696"/>
      <c r="C93" s="7"/>
      <c r="D93" s="7"/>
      <c r="E93" s="7"/>
      <c r="F93" s="7"/>
      <c r="G93" s="7"/>
      <c r="H93" s="7"/>
      <c r="I93" s="7"/>
      <c r="J93" s="7"/>
      <c r="K93" s="7"/>
      <c r="L93" s="697"/>
      <c r="M93" s="64"/>
      <c r="U93" s="7"/>
      <c r="V93" s="7"/>
      <c r="W93" s="7"/>
      <c r="X93" s="7"/>
      <c r="Y93" s="7"/>
    </row>
    <row r="94" spans="2:25" ht="37.5" customHeight="1" x14ac:dyDescent="0.25">
      <c r="B94" s="696"/>
      <c r="C94" s="2657" t="s">
        <v>2375</v>
      </c>
      <c r="D94" s="2657"/>
      <c r="E94" s="2657"/>
      <c r="F94" s="2657"/>
      <c r="G94" s="2658"/>
      <c r="H94" s="703"/>
      <c r="I94" s="346"/>
      <c r="J94" s="7"/>
      <c r="K94" s="7"/>
      <c r="L94" s="697"/>
      <c r="M94" s="64"/>
    </row>
    <row r="95" spans="2:25" ht="7.5" customHeight="1" x14ac:dyDescent="0.25">
      <c r="B95" s="696"/>
      <c r="C95" s="7"/>
      <c r="D95" s="7"/>
      <c r="E95" s="7"/>
      <c r="F95" s="7"/>
      <c r="G95" s="7"/>
      <c r="H95" s="7"/>
      <c r="I95" s="7"/>
      <c r="J95" s="7"/>
      <c r="K95" s="7"/>
      <c r="L95" s="697"/>
      <c r="M95" s="64"/>
      <c r="U95" s="7"/>
      <c r="V95" s="7"/>
      <c r="W95" s="7"/>
      <c r="X95" s="7"/>
      <c r="Y95" s="7"/>
    </row>
    <row r="96" spans="2:25" ht="37.5" customHeight="1" x14ac:dyDescent="0.25">
      <c r="B96" s="696"/>
      <c r="C96" s="2657" t="s">
        <v>2377</v>
      </c>
      <c r="D96" s="2657"/>
      <c r="E96" s="2657"/>
      <c r="F96" s="2657"/>
      <c r="G96" s="2658"/>
      <c r="H96" s="703"/>
      <c r="I96" s="346"/>
      <c r="J96" s="7"/>
      <c r="K96" s="7"/>
      <c r="L96" s="697"/>
      <c r="M96" s="64"/>
    </row>
    <row r="97" spans="2:25" ht="7.5" customHeight="1" x14ac:dyDescent="0.25">
      <c r="B97" s="696"/>
      <c r="C97" s="7"/>
      <c r="D97" s="7"/>
      <c r="E97" s="7"/>
      <c r="F97" s="7"/>
      <c r="G97" s="7"/>
      <c r="H97" s="7"/>
      <c r="I97" s="7"/>
      <c r="J97" s="7"/>
      <c r="K97" s="7"/>
      <c r="L97" s="697"/>
      <c r="M97" s="64"/>
      <c r="U97" s="7"/>
      <c r="V97" s="7"/>
      <c r="W97" s="7"/>
      <c r="X97" s="7"/>
      <c r="Y97" s="7"/>
    </row>
    <row r="98" spans="2:25" ht="26.25" customHeight="1" x14ac:dyDescent="0.25">
      <c r="B98" s="696"/>
      <c r="C98" s="1832" t="s">
        <v>2380</v>
      </c>
      <c r="D98" s="1832"/>
      <c r="E98" s="1832"/>
      <c r="F98" s="1832"/>
      <c r="G98" s="1832"/>
      <c r="H98" s="757"/>
      <c r="I98" s="346"/>
      <c r="J98" s="7"/>
      <c r="K98" s="7"/>
      <c r="L98" s="697"/>
      <c r="M98" s="64"/>
    </row>
    <row r="99" spans="2:25" ht="7.5" customHeight="1" x14ac:dyDescent="0.25">
      <c r="B99" s="696"/>
      <c r="C99" s="7"/>
      <c r="D99" s="7"/>
      <c r="E99" s="7"/>
      <c r="F99" s="7"/>
      <c r="G99" s="7"/>
      <c r="H99" s="7"/>
      <c r="I99" s="7"/>
      <c r="J99" s="7"/>
      <c r="K99" s="7"/>
      <c r="L99" s="697"/>
      <c r="M99" s="64"/>
      <c r="U99" s="7"/>
      <c r="V99" s="7"/>
      <c r="W99" s="7"/>
      <c r="X99" s="7"/>
      <c r="Y99" s="7"/>
    </row>
    <row r="100" spans="2:25" ht="37.5" customHeight="1" x14ac:dyDescent="0.25">
      <c r="B100" s="696"/>
      <c r="C100" s="2657" t="s">
        <v>2381</v>
      </c>
      <c r="D100" s="2657"/>
      <c r="E100" s="2657"/>
      <c r="F100" s="2657"/>
      <c r="G100" s="2658"/>
      <c r="H100" s="703"/>
      <c r="I100" s="346"/>
      <c r="J100" s="7"/>
      <c r="K100" s="7"/>
      <c r="L100" s="697"/>
      <c r="M100" s="64"/>
    </row>
    <row r="101" spans="2:25" ht="7.5" customHeight="1" x14ac:dyDescent="0.25">
      <c r="B101" s="696"/>
      <c r="C101" s="7"/>
      <c r="D101" s="7"/>
      <c r="E101" s="7"/>
      <c r="F101" s="7"/>
      <c r="G101" s="7"/>
      <c r="H101" s="7"/>
      <c r="I101" s="7"/>
      <c r="J101" s="7"/>
      <c r="K101" s="7"/>
      <c r="L101" s="697"/>
      <c r="M101" s="64"/>
      <c r="U101" s="7"/>
      <c r="V101" s="7"/>
      <c r="W101" s="7"/>
      <c r="X101" s="7"/>
      <c r="Y101" s="7"/>
    </row>
    <row r="102" spans="2:25" ht="37.5" customHeight="1" x14ac:dyDescent="0.25">
      <c r="B102" s="696"/>
      <c r="C102" s="2657" t="s">
        <v>2382</v>
      </c>
      <c r="D102" s="2657"/>
      <c r="E102" s="2657"/>
      <c r="F102" s="2657"/>
      <c r="G102" s="2658"/>
      <c r="H102" s="703"/>
      <c r="I102" s="346"/>
      <c r="J102" s="7"/>
      <c r="K102" s="7"/>
      <c r="L102" s="697"/>
      <c r="M102" s="64"/>
    </row>
    <row r="103" spans="2:25" ht="7.5" customHeight="1" x14ac:dyDescent="0.25">
      <c r="B103" s="696"/>
      <c r="C103" s="7"/>
      <c r="D103" s="7"/>
      <c r="E103" s="7"/>
      <c r="F103" s="7"/>
      <c r="G103" s="7"/>
      <c r="H103" s="7"/>
      <c r="I103" s="7"/>
      <c r="J103" s="7"/>
      <c r="K103" s="7"/>
      <c r="L103" s="697"/>
      <c r="M103" s="64"/>
      <c r="U103" s="7"/>
      <c r="V103" s="7"/>
      <c r="W103" s="7"/>
      <c r="X103" s="7"/>
      <c r="Y103" s="7"/>
    </row>
    <row r="104" spans="2:25" ht="37.5" customHeight="1" x14ac:dyDescent="0.25">
      <c r="B104" s="696"/>
      <c r="C104" s="2657" t="s">
        <v>2383</v>
      </c>
      <c r="D104" s="2657"/>
      <c r="E104" s="2657"/>
      <c r="F104" s="2657"/>
      <c r="G104" s="2658"/>
      <c r="H104" s="703"/>
      <c r="I104" s="346"/>
      <c r="J104" s="7"/>
      <c r="K104" s="7"/>
      <c r="L104" s="697"/>
      <c r="M104" s="64"/>
    </row>
    <row r="105" spans="2:25" ht="7.5" customHeight="1" x14ac:dyDescent="0.25">
      <c r="B105" s="696"/>
      <c r="C105" s="7"/>
      <c r="D105" s="7"/>
      <c r="E105" s="7"/>
      <c r="F105" s="7"/>
      <c r="G105" s="7"/>
      <c r="H105" s="7"/>
      <c r="I105" s="7"/>
      <c r="J105" s="7"/>
      <c r="K105" s="7"/>
      <c r="L105" s="697"/>
      <c r="M105" s="64"/>
      <c r="U105" s="7"/>
      <c r="V105" s="7"/>
      <c r="W105" s="7"/>
      <c r="X105" s="7"/>
      <c r="Y105" s="7"/>
    </row>
    <row r="106" spans="2:25" ht="37.5" customHeight="1" x14ac:dyDescent="0.25">
      <c r="B106" s="696"/>
      <c r="C106" s="2657" t="s">
        <v>2384</v>
      </c>
      <c r="D106" s="2657"/>
      <c r="E106" s="2657"/>
      <c r="F106" s="2657"/>
      <c r="G106" s="2658"/>
      <c r="H106" s="703"/>
      <c r="I106" s="346"/>
      <c r="J106" s="7"/>
      <c r="K106" s="7"/>
      <c r="L106" s="697"/>
      <c r="M106" s="64"/>
    </row>
    <row r="107" spans="2:25" ht="7.5" customHeight="1" x14ac:dyDescent="0.25">
      <c r="B107" s="696"/>
      <c r="C107" s="7"/>
      <c r="D107" s="7"/>
      <c r="E107" s="7"/>
      <c r="F107" s="7"/>
      <c r="G107" s="7"/>
      <c r="H107" s="7"/>
      <c r="I107" s="7"/>
      <c r="J107" s="7"/>
      <c r="K107" s="7"/>
      <c r="L107" s="697"/>
      <c r="M107" s="64"/>
      <c r="U107" s="7"/>
      <c r="V107" s="7"/>
      <c r="W107" s="7"/>
      <c r="X107" s="7"/>
      <c r="Y107" s="7"/>
    </row>
    <row r="108" spans="2:25" ht="7.5" customHeight="1" x14ac:dyDescent="0.25">
      <c r="B108" s="696"/>
      <c r="C108" s="7"/>
      <c r="D108" s="7"/>
      <c r="E108" s="7"/>
      <c r="F108" s="7"/>
      <c r="G108" s="7"/>
      <c r="H108" s="7"/>
      <c r="I108" s="7"/>
      <c r="J108" s="7"/>
      <c r="K108" s="7"/>
      <c r="L108" s="697"/>
      <c r="M108" s="64"/>
      <c r="U108" s="7"/>
      <c r="V108" s="7"/>
      <c r="W108" s="7"/>
      <c r="X108" s="7"/>
      <c r="Y108" s="7"/>
    </row>
    <row r="109" spans="2:25" ht="37.5" customHeight="1" x14ac:dyDescent="0.25">
      <c r="B109" s="696"/>
      <c r="C109" s="1832" t="s">
        <v>2385</v>
      </c>
      <c r="D109" s="1832"/>
      <c r="E109" s="1832"/>
      <c r="F109" s="1832"/>
      <c r="G109" s="1833"/>
      <c r="H109" s="703"/>
      <c r="I109" s="346"/>
      <c r="J109" s="7"/>
      <c r="K109" s="7"/>
      <c r="L109" s="697"/>
      <c r="M109" s="64"/>
    </row>
    <row r="110" spans="2:25" ht="7.5" customHeight="1" x14ac:dyDescent="0.25">
      <c r="B110" s="696"/>
      <c r="C110" s="7"/>
      <c r="D110" s="7"/>
      <c r="E110" s="7"/>
      <c r="F110" s="7"/>
      <c r="G110" s="7"/>
      <c r="H110" s="7"/>
      <c r="I110" s="7"/>
      <c r="J110" s="7"/>
      <c r="K110" s="7"/>
      <c r="L110" s="697"/>
      <c r="M110" s="64"/>
      <c r="U110" s="7"/>
      <c r="V110" s="7"/>
      <c r="W110" s="7"/>
      <c r="X110" s="7"/>
      <c r="Y110" s="7"/>
    </row>
    <row r="111" spans="2:25" ht="37.5" customHeight="1" x14ac:dyDescent="0.25">
      <c r="B111" s="696"/>
      <c r="C111" s="1832" t="s">
        <v>2386</v>
      </c>
      <c r="D111" s="1832"/>
      <c r="E111" s="1832"/>
      <c r="F111" s="1832"/>
      <c r="G111" s="1833"/>
      <c r="H111" s="703"/>
      <c r="I111" s="346"/>
      <c r="J111" s="7"/>
      <c r="K111" s="7"/>
      <c r="L111" s="697"/>
      <c r="M111" s="64"/>
    </row>
    <row r="112" spans="2:25" ht="7.5" customHeight="1" x14ac:dyDescent="0.25">
      <c r="B112" s="696"/>
      <c r="C112" s="7"/>
      <c r="D112" s="7"/>
      <c r="E112" s="7"/>
      <c r="F112" s="7"/>
      <c r="G112" s="7"/>
      <c r="H112" s="7"/>
      <c r="I112" s="7"/>
      <c r="J112" s="7"/>
      <c r="K112" s="7"/>
      <c r="L112" s="697"/>
      <c r="M112" s="64"/>
      <c r="U112" s="7"/>
      <c r="V112" s="7"/>
      <c r="W112" s="7"/>
      <c r="X112" s="7"/>
      <c r="Y112" s="7"/>
    </row>
    <row r="113" spans="2:12" x14ac:dyDescent="0.25">
      <c r="B113" s="711"/>
      <c r="L113" s="712"/>
    </row>
    <row r="114" spans="2:12" ht="27.75" customHeight="1" x14ac:dyDescent="0.25">
      <c r="B114" s="711"/>
      <c r="E114" s="1831" t="s">
        <v>2098</v>
      </c>
      <c r="F114" s="1831"/>
      <c r="G114" s="1831"/>
      <c r="H114" s="1831"/>
      <c r="I114" s="1831"/>
      <c r="J114" s="1831"/>
      <c r="L114" s="712"/>
    </row>
    <row r="115" spans="2:12" ht="15.75" thickBot="1" x14ac:dyDescent="0.3">
      <c r="B115" s="713"/>
      <c r="C115" s="714"/>
      <c r="D115" s="714"/>
      <c r="E115" s="714"/>
      <c r="F115" s="714"/>
      <c r="G115" s="714"/>
      <c r="H115" s="714"/>
      <c r="I115" s="714"/>
      <c r="J115" s="714"/>
      <c r="K115" s="714"/>
      <c r="L115" s="715"/>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3"/>
  <dimension ref="B1:AF185"/>
  <sheetViews>
    <sheetView showGridLines="0" zoomScaleNormal="100" workbookViewId="0">
      <pane ySplit="3" topLeftCell="A4" activePane="bottomLeft" state="frozen"/>
      <selection pane="bottomLeft" activeCell="J18" sqref="J18:O19"/>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184" customFormat="1" ht="4.5" customHeight="1" x14ac:dyDescent="0.2">
      <c r="AF1" s="513"/>
    </row>
    <row r="2" spans="2:32" s="184" customFormat="1" ht="54.75" customHeight="1" x14ac:dyDescent="0.2">
      <c r="B2" s="1171" t="s">
        <v>1550</v>
      </c>
      <c r="C2" s="1171"/>
      <c r="D2" s="1171"/>
      <c r="E2" s="1171"/>
      <c r="F2" s="1171"/>
      <c r="G2" s="1171"/>
      <c r="H2" s="1171"/>
      <c r="I2" s="61"/>
      <c r="J2" s="61"/>
      <c r="K2" s="61"/>
      <c r="L2" s="61"/>
      <c r="M2" s="61"/>
      <c r="N2" s="61"/>
      <c r="O2" s="61"/>
      <c r="P2" s="61"/>
      <c r="Q2" s="61"/>
      <c r="R2" s="61"/>
      <c r="S2" s="61"/>
      <c r="T2" s="29"/>
      <c r="U2" s="29"/>
      <c r="V2" s="29"/>
      <c r="W2" s="29"/>
      <c r="X2" s="29"/>
      <c r="Y2" s="29"/>
      <c r="Z2" s="29"/>
      <c r="AA2" s="29"/>
      <c r="AB2" s="29"/>
      <c r="AC2" s="29"/>
      <c r="AD2" s="29"/>
      <c r="AE2" s="29"/>
      <c r="AF2" s="513"/>
    </row>
    <row r="3" spans="2:32" s="1" customFormat="1" ht="16.5" customHeight="1" x14ac:dyDescent="0.25">
      <c r="B3" s="409" t="s">
        <v>1170</v>
      </c>
      <c r="C3"/>
      <c r="D3"/>
      <c r="E3"/>
      <c r="F3"/>
      <c r="G3"/>
      <c r="H3" s="200"/>
      <c r="I3" s="200"/>
      <c r="J3" s="200"/>
      <c r="K3" s="201"/>
      <c r="L3"/>
      <c r="M3"/>
      <c r="N3"/>
    </row>
    <row r="4" spans="2:32" ht="12.75" customHeight="1" x14ac:dyDescent="0.25"/>
    <row r="5" spans="2:32" ht="8.25" customHeight="1" x14ac:dyDescent="0.25">
      <c r="B5" s="514"/>
      <c r="C5" s="515"/>
      <c r="D5" s="515"/>
      <c r="E5" s="515"/>
      <c r="F5" s="515"/>
      <c r="G5" s="515"/>
      <c r="H5" s="515"/>
      <c r="I5" s="515"/>
      <c r="J5" s="515"/>
      <c r="K5" s="515"/>
      <c r="L5" s="515"/>
      <c r="M5" s="515"/>
      <c r="N5" s="515"/>
      <c r="O5" s="515"/>
      <c r="P5" s="516"/>
    </row>
    <row r="6" spans="2:32" ht="28.5" customHeight="1" x14ac:dyDescent="0.25">
      <c r="B6" s="183"/>
      <c r="C6" s="2711" t="s">
        <v>1535</v>
      </c>
      <c r="D6" s="2711"/>
      <c r="E6" s="2711"/>
      <c r="F6" s="2711"/>
      <c r="G6" s="2711"/>
      <c r="H6" s="2711"/>
      <c r="I6" s="517"/>
      <c r="J6" s="518"/>
      <c r="K6" s="517"/>
      <c r="P6" s="519"/>
    </row>
    <row r="7" spans="2:32" x14ac:dyDescent="0.25">
      <c r="B7" s="183"/>
      <c r="C7" s="2703"/>
      <c r="D7" s="2704"/>
      <c r="E7" s="2704"/>
      <c r="F7" s="2705"/>
      <c r="G7" s="2709" t="s">
        <v>1506</v>
      </c>
      <c r="H7" s="2710"/>
      <c r="I7" s="2709" t="s">
        <v>1507</v>
      </c>
      <c r="J7" s="2710"/>
      <c r="K7" s="517"/>
      <c r="P7" s="519"/>
    </row>
    <row r="8" spans="2:32" ht="27" customHeight="1" x14ac:dyDescent="0.25">
      <c r="B8" s="183"/>
      <c r="C8" s="2706"/>
      <c r="D8" s="2707"/>
      <c r="E8" s="2707"/>
      <c r="F8" s="2708"/>
      <c r="G8" s="520" t="s">
        <v>1531</v>
      </c>
      <c r="H8" s="520" t="s">
        <v>1533</v>
      </c>
      <c r="I8" s="520" t="s">
        <v>1531</v>
      </c>
      <c r="J8" s="520" t="s">
        <v>1532</v>
      </c>
      <c r="K8" s="2695" t="s">
        <v>1534</v>
      </c>
      <c r="L8" s="2696"/>
      <c r="P8" s="519"/>
    </row>
    <row r="9" spans="2:32" ht="24" customHeight="1" x14ac:dyDescent="0.25">
      <c r="B9" s="183"/>
      <c r="C9" s="1399" t="s">
        <v>1516</v>
      </c>
      <c r="D9" s="1402"/>
      <c r="E9" s="1402"/>
      <c r="F9" s="1285"/>
      <c r="G9" s="521">
        <v>200</v>
      </c>
      <c r="H9" s="521" t="s">
        <v>1509</v>
      </c>
      <c r="I9" s="521">
        <v>200</v>
      </c>
      <c r="J9" s="521" t="s">
        <v>1509</v>
      </c>
      <c r="K9" s="2697" t="s">
        <v>1585</v>
      </c>
      <c r="L9" s="2698"/>
      <c r="P9" s="519"/>
    </row>
    <row r="10" spans="2:32" ht="39" customHeight="1" x14ac:dyDescent="0.25">
      <c r="B10" s="183"/>
      <c r="C10" s="2699" t="s">
        <v>1537</v>
      </c>
      <c r="D10" s="2700"/>
      <c r="E10" s="2700"/>
      <c r="F10" s="2701"/>
      <c r="G10" s="521">
        <v>14</v>
      </c>
      <c r="H10" s="521" t="s">
        <v>1510</v>
      </c>
      <c r="I10" s="521">
        <v>14</v>
      </c>
      <c r="J10" s="522" t="s">
        <v>1510</v>
      </c>
      <c r="K10" s="2702" t="s">
        <v>1543</v>
      </c>
      <c r="L10" s="2702"/>
      <c r="P10" s="519"/>
    </row>
    <row r="11" spans="2:32" ht="27" customHeight="1" x14ac:dyDescent="0.25">
      <c r="B11" s="183"/>
      <c r="C11" s="560"/>
      <c r="D11" s="2671" t="s">
        <v>1540</v>
      </c>
      <c r="E11" s="2671"/>
      <c r="F11" s="2672"/>
      <c r="G11" s="521">
        <v>3</v>
      </c>
      <c r="H11" s="522" t="s">
        <v>1511</v>
      </c>
      <c r="I11" s="521">
        <v>3</v>
      </c>
      <c r="J11" s="522" t="s">
        <v>1511</v>
      </c>
      <c r="K11" s="2702"/>
      <c r="L11" s="2702"/>
      <c r="P11" s="519"/>
    </row>
    <row r="12" spans="2:32" ht="27" customHeight="1" x14ac:dyDescent="0.25">
      <c r="B12" s="183"/>
      <c r="C12" s="560"/>
      <c r="D12" s="2671" t="s">
        <v>1541</v>
      </c>
      <c r="E12" s="2671"/>
      <c r="F12" s="2672"/>
      <c r="G12" s="521">
        <v>7</v>
      </c>
      <c r="H12" s="522" t="s">
        <v>1512</v>
      </c>
      <c r="I12" s="521">
        <v>7</v>
      </c>
      <c r="J12" s="522" t="s">
        <v>1512</v>
      </c>
      <c r="K12" s="2673"/>
      <c r="L12" s="2673"/>
      <c r="P12" s="519"/>
    </row>
    <row r="13" spans="2:32" ht="26.25" customHeight="1" x14ac:dyDescent="0.25">
      <c r="B13" s="183"/>
      <c r="C13" s="561"/>
      <c r="D13" s="2671" t="s">
        <v>1542</v>
      </c>
      <c r="E13" s="2671"/>
      <c r="F13" s="2672"/>
      <c r="G13" s="521">
        <v>2</v>
      </c>
      <c r="H13" s="522" t="s">
        <v>1513</v>
      </c>
      <c r="I13" s="521">
        <v>2</v>
      </c>
      <c r="J13" s="522" t="s">
        <v>1513</v>
      </c>
      <c r="K13" s="2674"/>
      <c r="L13" s="2674"/>
      <c r="P13" s="519"/>
    </row>
    <row r="14" spans="2:32" ht="35.25" customHeight="1" x14ac:dyDescent="0.25">
      <c r="B14" s="183"/>
      <c r="C14" s="2675" t="s">
        <v>1530</v>
      </c>
      <c r="D14" s="2676"/>
      <c r="E14" s="2676"/>
      <c r="F14" s="2677"/>
      <c r="G14" s="523">
        <f>G9-G10</f>
        <v>186</v>
      </c>
      <c r="H14" s="524">
        <f>H9-H10</f>
        <v>0.99929999999999997</v>
      </c>
      <c r="I14" s="524">
        <f>I9-I10</f>
        <v>186</v>
      </c>
      <c r="J14" s="524">
        <f>J9-J10</f>
        <v>0.99929999999999997</v>
      </c>
      <c r="K14" s="2678" t="s">
        <v>1544</v>
      </c>
      <c r="L14" s="2679"/>
      <c r="P14" s="519"/>
    </row>
    <row r="15" spans="2:32" ht="13.5" customHeight="1" x14ac:dyDescent="0.25">
      <c r="B15" s="183"/>
      <c r="C15" s="2692" t="s">
        <v>1546</v>
      </c>
      <c r="D15" s="2692"/>
      <c r="E15" s="2692"/>
      <c r="F15" s="2692"/>
      <c r="P15" s="519"/>
    </row>
    <row r="16" spans="2:32" ht="9.75" customHeight="1" thickBot="1" x14ac:dyDescent="0.3">
      <c r="B16" s="183"/>
      <c r="P16" s="519"/>
    </row>
    <row r="17" spans="2:16" ht="30.75" customHeight="1" thickBot="1" x14ac:dyDescent="0.3">
      <c r="B17" s="183"/>
      <c r="C17" s="1421" t="s">
        <v>1538</v>
      </c>
      <c r="D17" s="2693"/>
      <c r="E17" s="2693"/>
      <c r="F17" s="2694"/>
      <c r="G17" s="1421" t="s">
        <v>1539</v>
      </c>
      <c r="H17" s="2693"/>
      <c r="I17" s="2694"/>
      <c r="J17" s="1421" t="s">
        <v>2602</v>
      </c>
      <c r="K17" s="1422"/>
      <c r="L17" s="1422"/>
      <c r="M17" s="1422"/>
      <c r="N17" s="1422"/>
      <c r="O17" s="1423"/>
      <c r="P17" s="519"/>
    </row>
    <row r="18" spans="2:16" ht="26.25" customHeight="1" thickBot="1" x14ac:dyDescent="0.3">
      <c r="B18" s="183"/>
      <c r="C18" s="2712" t="s">
        <v>1517</v>
      </c>
      <c r="D18" s="2713"/>
      <c r="E18" s="2713"/>
      <c r="F18" s="2714"/>
      <c r="G18" s="2715" t="s">
        <v>1548</v>
      </c>
      <c r="H18" s="2716"/>
      <c r="I18" s="2717"/>
      <c r="J18" s="2680" t="s">
        <v>3771</v>
      </c>
      <c r="K18" s="2681"/>
      <c r="L18" s="2681"/>
      <c r="M18" s="2681"/>
      <c r="N18" s="2681"/>
      <c r="O18" s="2682"/>
      <c r="P18" s="519"/>
    </row>
    <row r="19" spans="2:16" ht="12" customHeight="1" thickBot="1" x14ac:dyDescent="0.3">
      <c r="B19" s="183"/>
      <c r="C19" s="2724" t="s">
        <v>1547</v>
      </c>
      <c r="D19" s="2725"/>
      <c r="E19" s="2725"/>
      <c r="F19" s="2726"/>
      <c r="G19" s="2718"/>
      <c r="H19" s="2719"/>
      <c r="I19" s="2720"/>
      <c r="J19" s="2683"/>
      <c r="K19" s="2684"/>
      <c r="L19" s="2684"/>
      <c r="M19" s="2684"/>
      <c r="N19" s="2684"/>
      <c r="O19" s="2685"/>
      <c r="P19" s="519"/>
    </row>
    <row r="20" spans="2:16" ht="36.75" customHeight="1" thickBot="1" x14ac:dyDescent="0.3">
      <c r="B20" s="183"/>
      <c r="C20" s="2727"/>
      <c r="D20" s="2725"/>
      <c r="E20" s="2725"/>
      <c r="F20" s="2726"/>
      <c r="G20" s="2721"/>
      <c r="H20" s="2722"/>
      <c r="I20" s="2723"/>
      <c r="J20" s="2680" t="s">
        <v>1549</v>
      </c>
      <c r="K20" s="2681"/>
      <c r="L20" s="2681"/>
      <c r="M20" s="2681"/>
      <c r="N20" s="2681"/>
      <c r="O20" s="2682"/>
      <c r="P20" s="519"/>
    </row>
    <row r="21" spans="2:16" ht="36.75" customHeight="1" thickBot="1" x14ac:dyDescent="0.3">
      <c r="B21" s="183"/>
      <c r="C21" s="796"/>
      <c r="D21" s="1420" t="s">
        <v>731</v>
      </c>
      <c r="E21" s="1420"/>
      <c r="F21" s="9" t="s">
        <v>593</v>
      </c>
      <c r="G21" s="2688" t="s">
        <v>713</v>
      </c>
      <c r="H21" s="2689"/>
      <c r="I21" s="562">
        <v>10</v>
      </c>
      <c r="J21" s="2683"/>
      <c r="K21" s="2684"/>
      <c r="L21" s="2684"/>
      <c r="M21" s="2684"/>
      <c r="N21" s="2684"/>
      <c r="O21" s="2685"/>
      <c r="P21" s="519"/>
    </row>
    <row r="22" spans="2:16" ht="24.75" customHeight="1" thickBot="1" x14ac:dyDescent="0.3">
      <c r="B22" s="183"/>
      <c r="C22" s="797"/>
      <c r="D22" s="2546" t="s">
        <v>1163</v>
      </c>
      <c r="E22" s="2546"/>
      <c r="F22" s="2553"/>
      <c r="J22" s="2728" t="s">
        <v>1519</v>
      </c>
      <c r="K22" s="2729"/>
      <c r="L22" s="2730"/>
      <c r="M22" s="2686" t="s">
        <v>1520</v>
      </c>
      <c r="N22" s="2687"/>
      <c r="O22" s="2607"/>
      <c r="P22" s="519"/>
    </row>
    <row r="23" spans="2:16" ht="41.25" customHeight="1" x14ac:dyDescent="0.25">
      <c r="B23" s="183"/>
      <c r="C23" s="797"/>
      <c r="D23" s="1191" t="s">
        <v>722</v>
      </c>
      <c r="E23" s="1191"/>
      <c r="F23" s="11" t="s">
        <v>2624</v>
      </c>
      <c r="J23" s="2690" t="s">
        <v>1524</v>
      </c>
      <c r="K23" s="2691"/>
      <c r="L23" s="387" t="s">
        <v>8</v>
      </c>
      <c r="M23" s="1419" t="s">
        <v>708</v>
      </c>
      <c r="N23" s="1420"/>
      <c r="O23" s="387" t="s">
        <v>8</v>
      </c>
      <c r="P23" s="519"/>
    </row>
    <row r="24" spans="2:16" ht="18" customHeight="1" x14ac:dyDescent="0.25">
      <c r="B24" s="183"/>
      <c r="C24" s="797"/>
      <c r="D24" s="803"/>
      <c r="E24" s="2732" t="s">
        <v>1164</v>
      </c>
      <c r="F24" s="2733"/>
      <c r="J24" s="525"/>
      <c r="K24" s="2546" t="s">
        <v>1163</v>
      </c>
      <c r="L24" s="2553"/>
      <c r="M24" s="535"/>
      <c r="N24" s="2546" t="s">
        <v>1163</v>
      </c>
      <c r="O24" s="2553"/>
      <c r="P24" s="519"/>
    </row>
    <row r="25" spans="2:16" ht="38.25" customHeight="1" x14ac:dyDescent="0.25">
      <c r="B25" s="183"/>
      <c r="C25" s="797"/>
      <c r="D25" s="1191" t="s">
        <v>739</v>
      </c>
      <c r="E25" s="1191"/>
      <c r="F25" s="11" t="s">
        <v>2624</v>
      </c>
      <c r="J25" s="2731" t="s">
        <v>1523</v>
      </c>
      <c r="K25" s="2355"/>
      <c r="L25" s="526" t="s">
        <v>2623</v>
      </c>
      <c r="M25" s="1271" t="s">
        <v>707</v>
      </c>
      <c r="N25" s="1191"/>
      <c r="O25" s="527" t="s">
        <v>871</v>
      </c>
      <c r="P25" s="519"/>
    </row>
    <row r="26" spans="2:16" ht="18" customHeight="1" x14ac:dyDescent="0.25">
      <c r="B26" s="183"/>
      <c r="C26" s="797"/>
      <c r="D26" s="803"/>
      <c r="E26" s="2732" t="s">
        <v>1164</v>
      </c>
      <c r="F26" s="2733"/>
      <c r="J26" s="525"/>
      <c r="K26" s="2546" t="s">
        <v>1163</v>
      </c>
      <c r="L26" s="2553"/>
      <c r="M26" s="535"/>
      <c r="N26" s="2546" t="s">
        <v>1163</v>
      </c>
      <c r="O26" s="2553"/>
      <c r="P26" s="519"/>
    </row>
    <row r="27" spans="2:16" ht="39.75" customHeight="1" thickBot="1" x14ac:dyDescent="0.3">
      <c r="B27" s="183"/>
      <c r="C27" s="798"/>
      <c r="D27" s="2460" t="s">
        <v>768</v>
      </c>
      <c r="E27" s="2460"/>
      <c r="F27" s="388" t="s">
        <v>624</v>
      </c>
      <c r="G27" s="7"/>
      <c r="J27" s="2731" t="s">
        <v>705</v>
      </c>
      <c r="K27" s="2355"/>
      <c r="L27" s="8" t="s">
        <v>1521</v>
      </c>
      <c r="M27" s="1271" t="s">
        <v>1336</v>
      </c>
      <c r="N27" s="1191"/>
      <c r="O27" s="388" t="s">
        <v>860</v>
      </c>
      <c r="P27" s="519"/>
    </row>
    <row r="28" spans="2:16" ht="32.25" customHeight="1" thickBot="1" x14ac:dyDescent="0.3">
      <c r="B28" s="183"/>
      <c r="C28" s="2712" t="s">
        <v>1547</v>
      </c>
      <c r="D28" s="2713"/>
      <c r="E28" s="2713"/>
      <c r="F28" s="2714"/>
      <c r="G28" s="7"/>
      <c r="J28" s="525"/>
      <c r="K28" s="2546" t="s">
        <v>1163</v>
      </c>
      <c r="L28" s="2553"/>
      <c r="M28" s="535"/>
      <c r="N28" s="2546" t="s">
        <v>1163</v>
      </c>
      <c r="O28" s="2553"/>
      <c r="P28" s="519"/>
    </row>
    <row r="29" spans="2:16" ht="39" customHeight="1" x14ac:dyDescent="0.25">
      <c r="B29" s="183"/>
      <c r="C29" s="794"/>
      <c r="D29" s="2386" t="s">
        <v>731</v>
      </c>
      <c r="E29" s="2387"/>
      <c r="F29" s="388" t="s">
        <v>1128</v>
      </c>
      <c r="G29" s="7"/>
      <c r="J29" s="2731" t="s">
        <v>704</v>
      </c>
      <c r="K29" s="2355"/>
      <c r="L29" s="8" t="s">
        <v>1522</v>
      </c>
      <c r="M29" s="1271" t="s">
        <v>1335</v>
      </c>
      <c r="N29" s="1191"/>
      <c r="O29" s="388" t="s">
        <v>1138</v>
      </c>
      <c r="P29" s="519"/>
    </row>
    <row r="30" spans="2:16" ht="39.75" customHeight="1" x14ac:dyDescent="0.25">
      <c r="B30" s="183"/>
      <c r="C30" s="795"/>
      <c r="D30" s="2460" t="s">
        <v>742</v>
      </c>
      <c r="E30" s="2460"/>
      <c r="F30" s="388" t="s">
        <v>625</v>
      </c>
      <c r="G30" s="7"/>
      <c r="J30" s="525"/>
      <c r="K30" s="2546" t="s">
        <v>1163</v>
      </c>
      <c r="L30" s="2553"/>
      <c r="M30" s="535"/>
      <c r="N30" s="2546" t="s">
        <v>1163</v>
      </c>
      <c r="O30" s="2553"/>
      <c r="P30" s="519"/>
    </row>
    <row r="31" spans="2:16" ht="40.5" customHeight="1" x14ac:dyDescent="0.25">
      <c r="B31" s="183"/>
      <c r="C31" s="795"/>
      <c r="D31" s="2460" t="s">
        <v>743</v>
      </c>
      <c r="E31" s="2460"/>
      <c r="F31" s="388" t="s">
        <v>148</v>
      </c>
      <c r="G31" s="7"/>
      <c r="J31" s="2731" t="s">
        <v>1525</v>
      </c>
      <c r="K31" s="2355"/>
      <c r="L31" s="8" t="s">
        <v>1526</v>
      </c>
      <c r="M31" s="1271" t="s">
        <v>1528</v>
      </c>
      <c r="N31" s="1191"/>
      <c r="O31" s="388" t="s">
        <v>1487</v>
      </c>
      <c r="P31" s="519"/>
    </row>
    <row r="32" spans="2:16" ht="39.75" customHeight="1" x14ac:dyDescent="0.25">
      <c r="B32" s="183"/>
      <c r="C32" s="795"/>
      <c r="D32" s="2460" t="s">
        <v>744</v>
      </c>
      <c r="E32" s="2460"/>
      <c r="F32" s="388" t="s">
        <v>126</v>
      </c>
      <c r="G32" s="7"/>
      <c r="J32" s="525"/>
      <c r="K32" s="2546" t="s">
        <v>1163</v>
      </c>
      <c r="L32" s="2553"/>
      <c r="M32" s="535"/>
      <c r="N32" s="2546" t="s">
        <v>1163</v>
      </c>
      <c r="O32" s="2553"/>
      <c r="P32" s="519"/>
    </row>
    <row r="33" spans="2:16" ht="44.25" customHeight="1" thickBot="1" x14ac:dyDescent="0.3">
      <c r="B33" s="183"/>
      <c r="C33" s="795"/>
      <c r="D33" s="2460" t="s">
        <v>722</v>
      </c>
      <c r="E33" s="2460"/>
      <c r="F33" s="11" t="s">
        <v>2624</v>
      </c>
      <c r="G33" s="7"/>
      <c r="J33" s="2731" t="s">
        <v>702</v>
      </c>
      <c r="K33" s="2355"/>
      <c r="L33" s="8" t="s">
        <v>1527</v>
      </c>
      <c r="M33" s="1271" t="s">
        <v>1529</v>
      </c>
      <c r="N33" s="1191"/>
      <c r="O33" s="8" t="s">
        <v>865</v>
      </c>
      <c r="P33" s="519"/>
    </row>
    <row r="34" spans="2:16" ht="30" customHeight="1" thickBot="1" x14ac:dyDescent="0.3">
      <c r="B34" s="183"/>
      <c r="C34" s="2712" t="s">
        <v>1547</v>
      </c>
      <c r="D34" s="2713"/>
      <c r="E34" s="2713"/>
      <c r="F34" s="2714"/>
      <c r="G34" s="7"/>
      <c r="J34" s="525"/>
      <c r="K34" s="2546" t="s">
        <v>1163</v>
      </c>
      <c r="L34" s="2553"/>
      <c r="M34" s="535"/>
      <c r="N34" s="2546" t="s">
        <v>1163</v>
      </c>
      <c r="O34" s="2553"/>
      <c r="P34" s="519"/>
    </row>
    <row r="35" spans="2:16" ht="37.5" customHeight="1" x14ac:dyDescent="0.25">
      <c r="B35" s="183"/>
      <c r="C35" s="802"/>
      <c r="D35" s="2460" t="s">
        <v>731</v>
      </c>
      <c r="E35" s="2460"/>
      <c r="F35" s="388" t="s">
        <v>1128</v>
      </c>
      <c r="G35" s="7"/>
      <c r="J35" s="2731" t="s">
        <v>701</v>
      </c>
      <c r="K35" s="2355"/>
      <c r="L35" s="526" t="s">
        <v>1522</v>
      </c>
      <c r="M35" s="1271" t="s">
        <v>1333</v>
      </c>
      <c r="N35" s="1191"/>
      <c r="O35" s="526" t="s">
        <v>1138</v>
      </c>
      <c r="P35" s="519"/>
    </row>
    <row r="36" spans="2:16" ht="36" customHeight="1" x14ac:dyDescent="0.25">
      <c r="B36" s="183"/>
      <c r="C36" s="802"/>
      <c r="D36" s="2460" t="s">
        <v>742</v>
      </c>
      <c r="E36" s="2460"/>
      <c r="F36" s="388" t="s">
        <v>625</v>
      </c>
      <c r="G36" s="7"/>
      <c r="J36" s="525"/>
      <c r="K36" s="2546" t="s">
        <v>1163</v>
      </c>
      <c r="L36" s="2553"/>
      <c r="M36" s="535"/>
      <c r="N36" s="2546" t="s">
        <v>1163</v>
      </c>
      <c r="O36" s="2553"/>
      <c r="P36" s="519"/>
    </row>
    <row r="37" spans="2:16" ht="33.75" customHeight="1" thickBot="1" x14ac:dyDescent="0.3">
      <c r="B37" s="183"/>
      <c r="C37" s="802"/>
      <c r="D37" s="2460" t="s">
        <v>743</v>
      </c>
      <c r="E37" s="2460"/>
      <c r="F37" s="388" t="s">
        <v>2601</v>
      </c>
      <c r="G37" s="7"/>
      <c r="J37" s="2737" t="s">
        <v>1554</v>
      </c>
      <c r="K37" s="2738"/>
      <c r="L37" s="559" t="s">
        <v>1128</v>
      </c>
      <c r="M37" s="2736" t="s">
        <v>1156</v>
      </c>
      <c r="N37" s="1595"/>
      <c r="O37" s="528" t="s">
        <v>8</v>
      </c>
      <c r="P37" s="519"/>
    </row>
    <row r="38" spans="2:16" ht="15" customHeight="1" x14ac:dyDescent="0.25">
      <c r="B38" s="183"/>
      <c r="C38" s="802"/>
      <c r="D38" s="2732" t="s">
        <v>1164</v>
      </c>
      <c r="E38" s="2771"/>
      <c r="F38" s="2772"/>
      <c r="G38" s="7"/>
      <c r="P38" s="519"/>
    </row>
    <row r="39" spans="2:16" ht="35.25" customHeight="1" thickBot="1" x14ac:dyDescent="0.3">
      <c r="B39" s="183"/>
      <c r="C39" s="802"/>
      <c r="D39" s="2460" t="s">
        <v>744</v>
      </c>
      <c r="E39" s="2460"/>
      <c r="F39" s="388" t="s">
        <v>615</v>
      </c>
      <c r="G39" s="7"/>
      <c r="P39" s="519"/>
    </row>
    <row r="40" spans="2:16" ht="30" customHeight="1" thickBot="1" x14ac:dyDescent="0.3">
      <c r="B40" s="183"/>
      <c r="C40" s="2712" t="s">
        <v>1547</v>
      </c>
      <c r="D40" s="2713"/>
      <c r="E40" s="2713"/>
      <c r="F40" s="2714"/>
      <c r="G40" s="7"/>
      <c r="P40" s="519"/>
    </row>
    <row r="41" spans="2:16" ht="38.25" customHeight="1" x14ac:dyDescent="0.25">
      <c r="B41" s="183"/>
      <c r="C41" s="802"/>
      <c r="D41" s="2460" t="s">
        <v>731</v>
      </c>
      <c r="E41" s="2460"/>
      <c r="F41" s="388" t="s">
        <v>1128</v>
      </c>
      <c r="G41" s="7"/>
      <c r="P41" s="519"/>
    </row>
    <row r="42" spans="2:16" ht="41.25" customHeight="1" thickBot="1" x14ac:dyDescent="0.3">
      <c r="B42" s="183"/>
      <c r="C42" s="802"/>
      <c r="D42" s="2460" t="s">
        <v>742</v>
      </c>
      <c r="E42" s="2460"/>
      <c r="F42" s="388" t="s">
        <v>1128</v>
      </c>
      <c r="G42" s="7"/>
      <c r="P42" s="519"/>
    </row>
    <row r="43" spans="2:16" ht="32.25" customHeight="1" thickBot="1" x14ac:dyDescent="0.3">
      <c r="B43" s="183"/>
      <c r="C43" s="2773" t="s">
        <v>1518</v>
      </c>
      <c r="D43" s="2774"/>
      <c r="E43" s="2774"/>
      <c r="F43" s="2775"/>
      <c r="G43" s="7"/>
      <c r="P43" s="519"/>
    </row>
    <row r="44" spans="2:16" ht="25.5" customHeight="1" x14ac:dyDescent="0.25">
      <c r="B44" s="183"/>
      <c r="C44" s="1419" t="s">
        <v>731</v>
      </c>
      <c r="D44" s="1420"/>
      <c r="E44" s="1420"/>
      <c r="F44" s="9" t="s">
        <v>1361</v>
      </c>
      <c r="G44" s="7"/>
      <c r="P44" s="519"/>
    </row>
    <row r="45" spans="2:16" ht="15" customHeight="1" x14ac:dyDescent="0.25">
      <c r="B45" s="183"/>
      <c r="C45" s="2776" t="s">
        <v>1163</v>
      </c>
      <c r="D45" s="2546"/>
      <c r="E45" s="2546"/>
      <c r="F45" s="2553"/>
      <c r="G45" s="7"/>
      <c r="P45" s="519"/>
    </row>
    <row r="46" spans="2:16" ht="39" customHeight="1" x14ac:dyDescent="0.25">
      <c r="B46" s="183"/>
      <c r="C46" s="1271" t="s">
        <v>739</v>
      </c>
      <c r="D46" s="1191"/>
      <c r="E46" s="1191"/>
      <c r="F46" s="11" t="s">
        <v>2624</v>
      </c>
      <c r="G46" s="7"/>
      <c r="P46" s="519"/>
    </row>
    <row r="47" spans="2:16" ht="15" customHeight="1" x14ac:dyDescent="0.25">
      <c r="B47" s="183"/>
      <c r="C47" s="804"/>
      <c r="D47" s="2732" t="s">
        <v>1164</v>
      </c>
      <c r="E47" s="2777"/>
      <c r="F47" s="2733"/>
      <c r="G47" s="7"/>
      <c r="P47" s="519"/>
    </row>
    <row r="48" spans="2:16" ht="39" customHeight="1" thickBot="1" x14ac:dyDescent="0.3">
      <c r="B48" s="183"/>
      <c r="C48" s="1888" t="s">
        <v>768</v>
      </c>
      <c r="D48" s="1569"/>
      <c r="E48" s="1569"/>
      <c r="F48" s="397" t="s">
        <v>624</v>
      </c>
      <c r="G48" s="7"/>
      <c r="P48" s="519"/>
    </row>
    <row r="49" spans="2:19" ht="15" customHeight="1" x14ac:dyDescent="0.25">
      <c r="B49" s="183"/>
      <c r="C49" s="7"/>
      <c r="D49" s="7"/>
      <c r="E49" s="7"/>
      <c r="F49" s="7"/>
      <c r="G49" s="7"/>
      <c r="P49" s="519"/>
    </row>
    <row r="50" spans="2:19" ht="39" customHeight="1" x14ac:dyDescent="0.25">
      <c r="B50" s="529"/>
      <c r="C50" s="530"/>
      <c r="D50" s="530"/>
      <c r="E50" s="530"/>
      <c r="F50" s="530"/>
      <c r="G50" s="530"/>
      <c r="H50" s="530"/>
      <c r="I50" s="531"/>
      <c r="P50" s="532"/>
    </row>
    <row r="51" spans="2:19" ht="41.25" customHeight="1" x14ac:dyDescent="0.25">
      <c r="C51" s="7"/>
      <c r="D51" s="7"/>
      <c r="E51" s="7"/>
      <c r="F51" s="7"/>
      <c r="G51" s="7"/>
      <c r="H51" s="7"/>
      <c r="I51" s="7"/>
      <c r="J51" s="7"/>
      <c r="K51" s="7"/>
    </row>
    <row r="52" spans="2:19" ht="35.25" customHeight="1" x14ac:dyDescent="0.25">
      <c r="B52" s="514"/>
      <c r="C52" s="116"/>
      <c r="D52" s="116"/>
      <c r="E52" s="116"/>
      <c r="F52" s="116"/>
      <c r="G52" s="116"/>
      <c r="H52" s="116"/>
      <c r="I52" s="116"/>
      <c r="J52" s="116"/>
      <c r="K52" s="116"/>
      <c r="L52" s="515"/>
      <c r="M52" s="515"/>
      <c r="N52" s="515"/>
      <c r="O52" s="515"/>
      <c r="P52" s="515"/>
      <c r="Q52" s="515"/>
      <c r="R52" s="515"/>
      <c r="S52" s="516"/>
    </row>
    <row r="53" spans="2:19" ht="35.25" customHeight="1" thickBot="1" x14ac:dyDescent="0.3">
      <c r="B53" s="183"/>
      <c r="C53" s="2769" t="s">
        <v>1978</v>
      </c>
      <c r="D53" s="2770"/>
      <c r="E53" s="2770"/>
      <c r="F53" s="533"/>
      <c r="G53" s="533"/>
      <c r="H53" s="533"/>
      <c r="I53" s="533"/>
      <c r="S53" s="519"/>
    </row>
    <row r="54" spans="2:19" ht="26.25" customHeight="1" x14ac:dyDescent="0.25">
      <c r="B54" s="183"/>
      <c r="C54" s="2778" t="s">
        <v>1979</v>
      </c>
      <c r="D54" s="2779"/>
      <c r="E54" s="2779"/>
      <c r="F54" s="2779"/>
      <c r="G54" s="2779"/>
      <c r="H54" s="2779"/>
      <c r="I54" s="2780"/>
      <c r="S54" s="519"/>
    </row>
    <row r="55" spans="2:19" ht="78" customHeight="1" x14ac:dyDescent="0.25">
      <c r="B55" s="183"/>
      <c r="C55" s="2783" t="s">
        <v>1552</v>
      </c>
      <c r="D55" s="2784"/>
      <c r="E55" s="2784"/>
      <c r="F55" s="2781" t="s">
        <v>1553</v>
      </c>
      <c r="G55" s="2782"/>
      <c r="H55" s="2785" t="s">
        <v>1980</v>
      </c>
      <c r="I55" s="2786"/>
      <c r="S55" s="519"/>
    </row>
    <row r="56" spans="2:19" ht="27" customHeight="1" thickBot="1" x14ac:dyDescent="0.3">
      <c r="B56" s="183"/>
      <c r="C56" s="2787" t="s">
        <v>1589</v>
      </c>
      <c r="D56" s="2788"/>
      <c r="E56" s="2788"/>
      <c r="F56" s="799" t="s">
        <v>1590</v>
      </c>
      <c r="G56" s="800"/>
      <c r="H56" s="2734" t="s">
        <v>1589</v>
      </c>
      <c r="I56" s="2735"/>
      <c r="S56" s="519"/>
    </row>
    <row r="57" spans="2:19" ht="39" customHeight="1" thickBot="1" x14ac:dyDescent="0.3">
      <c r="B57" s="183"/>
      <c r="S57" s="519"/>
    </row>
    <row r="58" spans="2:19" ht="34.5" customHeight="1" x14ac:dyDescent="0.25">
      <c r="B58" s="183"/>
      <c r="C58" s="2755" t="s">
        <v>1555</v>
      </c>
      <c r="D58" s="2756"/>
      <c r="E58" s="2756"/>
      <c r="F58" s="2757"/>
      <c r="G58" s="1029" t="s">
        <v>1556</v>
      </c>
      <c r="H58" s="1030"/>
      <c r="I58" s="1030"/>
      <c r="J58" s="1031"/>
      <c r="K58" s="2758" t="s">
        <v>1557</v>
      </c>
      <c r="L58" s="2759"/>
      <c r="M58" s="2760"/>
      <c r="S58" s="519"/>
    </row>
    <row r="59" spans="2:19" ht="30" customHeight="1" x14ac:dyDescent="0.25">
      <c r="B59" s="183"/>
      <c r="C59" s="2761" t="s">
        <v>1583</v>
      </c>
      <c r="D59" s="2762"/>
      <c r="E59" s="2762"/>
      <c r="F59" s="2763"/>
      <c r="G59" s="1026" t="s">
        <v>1583</v>
      </c>
      <c r="H59" s="1036"/>
      <c r="I59" s="1036"/>
      <c r="J59" s="1037"/>
      <c r="K59" s="2764" t="s">
        <v>1583</v>
      </c>
      <c r="L59" s="2765"/>
      <c r="M59" s="2766"/>
      <c r="S59" s="519"/>
    </row>
    <row r="60" spans="2:19" ht="51" customHeight="1" x14ac:dyDescent="0.25">
      <c r="B60" s="183"/>
      <c r="C60" s="1271" t="s">
        <v>708</v>
      </c>
      <c r="D60" s="1191"/>
      <c r="E60" s="1191" t="s">
        <v>1558</v>
      </c>
      <c r="F60" s="1989"/>
      <c r="G60" s="1271" t="s">
        <v>708</v>
      </c>
      <c r="H60" s="1191"/>
      <c r="I60" s="1191"/>
      <c r="J60" s="388" t="s">
        <v>1561</v>
      </c>
      <c r="K60" s="10" t="s">
        <v>708</v>
      </c>
      <c r="L60" s="1399" t="s">
        <v>1514</v>
      </c>
      <c r="M60" s="1973"/>
      <c r="S60" s="519"/>
    </row>
    <row r="61" spans="2:19" ht="33.75" customHeight="1" x14ac:dyDescent="0.25">
      <c r="B61" s="183"/>
      <c r="C61" s="1271" t="s">
        <v>1336</v>
      </c>
      <c r="D61" s="1191"/>
      <c r="E61" s="1191" t="s">
        <v>996</v>
      </c>
      <c r="F61" s="1989"/>
      <c r="G61" s="2768" t="s">
        <v>707</v>
      </c>
      <c r="H61" s="2460"/>
      <c r="I61" s="2460"/>
      <c r="J61" s="388" t="s">
        <v>93</v>
      </c>
      <c r="K61" s="10" t="s">
        <v>707</v>
      </c>
      <c r="L61" s="1399" t="s">
        <v>866</v>
      </c>
      <c r="M61" s="1973"/>
      <c r="S61" s="519"/>
    </row>
    <row r="62" spans="2:19" ht="15" customHeight="1" x14ac:dyDescent="0.25">
      <c r="B62" s="183"/>
      <c r="C62" s="525"/>
      <c r="D62" s="2667" t="s">
        <v>1164</v>
      </c>
      <c r="E62" s="2667"/>
      <c r="F62" s="2668"/>
      <c r="G62" s="10"/>
      <c r="H62" s="1038" t="s">
        <v>1163</v>
      </c>
      <c r="I62" s="1023"/>
      <c r="J62" s="1024"/>
      <c r="K62" s="534"/>
      <c r="L62" s="2741" t="s">
        <v>1163</v>
      </c>
      <c r="M62" s="2742"/>
      <c r="S62" s="519"/>
    </row>
    <row r="63" spans="2:19" ht="40.5" customHeight="1" x14ac:dyDescent="0.25">
      <c r="B63" s="183"/>
      <c r="C63" s="1271" t="s">
        <v>1335</v>
      </c>
      <c r="D63" s="1191"/>
      <c r="E63" s="1191" t="s">
        <v>620</v>
      </c>
      <c r="F63" s="1989"/>
      <c r="G63" s="1271" t="s">
        <v>1562</v>
      </c>
      <c r="H63" s="1191"/>
      <c r="I63" s="1191"/>
      <c r="J63" s="388" t="s">
        <v>937</v>
      </c>
      <c r="K63" s="5" t="s">
        <v>705</v>
      </c>
      <c r="L63" s="1399" t="s">
        <v>1494</v>
      </c>
      <c r="M63" s="1973"/>
      <c r="S63" s="519"/>
    </row>
    <row r="64" spans="2:19" ht="15" customHeight="1" x14ac:dyDescent="0.25">
      <c r="B64" s="183"/>
      <c r="C64" s="525"/>
      <c r="D64" s="2667" t="s">
        <v>1164</v>
      </c>
      <c r="E64" s="2667"/>
      <c r="F64" s="2668"/>
      <c r="G64" s="525"/>
      <c r="H64" s="1038" t="s">
        <v>1163</v>
      </c>
      <c r="I64" s="1023"/>
      <c r="J64" s="1024"/>
      <c r="K64" s="535"/>
      <c r="L64" s="2747" t="s">
        <v>1163</v>
      </c>
      <c r="M64" s="2748"/>
      <c r="S64" s="519"/>
    </row>
    <row r="65" spans="2:19" ht="36" customHeight="1" x14ac:dyDescent="0.25">
      <c r="B65" s="183"/>
      <c r="C65" s="1271" t="s">
        <v>1528</v>
      </c>
      <c r="D65" s="1191"/>
      <c r="E65" s="1191" t="s">
        <v>996</v>
      </c>
      <c r="F65" s="1989"/>
      <c r="G65" s="1271" t="s">
        <v>1335</v>
      </c>
      <c r="H65" s="1191"/>
      <c r="I65" s="1191"/>
      <c r="J65" s="388" t="s">
        <v>937</v>
      </c>
      <c r="K65" s="5" t="s">
        <v>704</v>
      </c>
      <c r="L65" s="1399" t="s">
        <v>1494</v>
      </c>
      <c r="M65" s="1973"/>
      <c r="S65" s="519"/>
    </row>
    <row r="66" spans="2:19" ht="15" customHeight="1" x14ac:dyDescent="0.25">
      <c r="B66" s="183"/>
      <c r="C66" s="525"/>
      <c r="D66" s="2667" t="s">
        <v>1164</v>
      </c>
      <c r="E66" s="2667"/>
      <c r="F66" s="2668"/>
      <c r="G66" s="525"/>
      <c r="H66" s="1038" t="s">
        <v>1163</v>
      </c>
      <c r="I66" s="1023"/>
      <c r="J66" s="1024"/>
      <c r="K66" s="535"/>
      <c r="L66" s="2747" t="s">
        <v>1163</v>
      </c>
      <c r="M66" s="2748"/>
      <c r="S66" s="519"/>
    </row>
    <row r="67" spans="2:19" ht="36" customHeight="1" thickBot="1" x14ac:dyDescent="0.3">
      <c r="B67" s="183"/>
      <c r="C67" s="1888" t="s">
        <v>1333</v>
      </c>
      <c r="D67" s="1569"/>
      <c r="E67" s="1569" t="s">
        <v>620</v>
      </c>
      <c r="F67" s="2005"/>
      <c r="G67" s="1271" t="s">
        <v>1528</v>
      </c>
      <c r="H67" s="1191"/>
      <c r="I67" s="1191"/>
      <c r="J67" s="388" t="s">
        <v>937</v>
      </c>
      <c r="K67" s="5" t="s">
        <v>703</v>
      </c>
      <c r="L67" s="1399" t="s">
        <v>1494</v>
      </c>
      <c r="M67" s="1973"/>
      <c r="S67" s="519"/>
    </row>
    <row r="68" spans="2:19" ht="15" customHeight="1" x14ac:dyDescent="0.25">
      <c r="B68" s="183"/>
      <c r="G68" s="525"/>
      <c r="H68" s="1038" t="s">
        <v>1163</v>
      </c>
      <c r="I68" s="1023"/>
      <c r="J68" s="1024"/>
      <c r="K68" s="535"/>
      <c r="L68" s="2747" t="s">
        <v>1163</v>
      </c>
      <c r="M68" s="2748"/>
      <c r="S68" s="519"/>
    </row>
    <row r="69" spans="2:19" ht="42.75" customHeight="1" x14ac:dyDescent="0.25">
      <c r="B69" s="183"/>
      <c r="G69" s="1271" t="s">
        <v>1529</v>
      </c>
      <c r="H69" s="1191"/>
      <c r="I69" s="1191"/>
      <c r="J69" s="536" t="s">
        <v>1559</v>
      </c>
      <c r="K69" s="5" t="s">
        <v>702</v>
      </c>
      <c r="L69" s="2752" t="s">
        <v>1563</v>
      </c>
      <c r="M69" s="2753"/>
      <c r="S69" s="519"/>
    </row>
    <row r="70" spans="2:19" ht="15" customHeight="1" x14ac:dyDescent="0.25">
      <c r="B70" s="183"/>
      <c r="C70" s="7"/>
      <c r="D70" s="7"/>
      <c r="E70" s="7"/>
      <c r="F70" s="7"/>
      <c r="G70" s="525"/>
      <c r="H70" s="1038" t="s">
        <v>1163</v>
      </c>
      <c r="I70" s="1023"/>
      <c r="J70" s="1024"/>
      <c r="K70" s="535"/>
      <c r="L70" s="2747" t="s">
        <v>1163</v>
      </c>
      <c r="M70" s="2748"/>
      <c r="S70" s="519"/>
    </row>
    <row r="71" spans="2:19" ht="33.75" x14ac:dyDescent="0.25">
      <c r="B71" s="183"/>
      <c r="G71" s="1271" t="s">
        <v>1333</v>
      </c>
      <c r="H71" s="1191"/>
      <c r="I71" s="1191"/>
      <c r="J71" s="22" t="s">
        <v>937</v>
      </c>
      <c r="K71" s="5" t="s">
        <v>701</v>
      </c>
      <c r="L71" s="1399" t="s">
        <v>1494</v>
      </c>
      <c r="M71" s="1973"/>
      <c r="S71" s="519"/>
    </row>
    <row r="72" spans="2:19" s="806" customFormat="1" ht="15" customHeight="1" x14ac:dyDescent="0.25">
      <c r="B72" s="805"/>
      <c r="C72" s="2743"/>
      <c r="D72" s="2743"/>
      <c r="E72" s="2743"/>
      <c r="F72" s="2743"/>
      <c r="G72" s="1032" t="s">
        <v>1163</v>
      </c>
      <c r="H72" s="1023"/>
      <c r="I72" s="1023"/>
      <c r="J72" s="1024"/>
      <c r="K72" s="2744" t="s">
        <v>1163</v>
      </c>
      <c r="L72" s="2745"/>
      <c r="M72" s="2746"/>
      <c r="S72" s="807"/>
    </row>
    <row r="73" spans="2:19" ht="32.25" customHeight="1" thickBot="1" x14ac:dyDescent="0.3">
      <c r="B73" s="183"/>
      <c r="C73" s="7"/>
      <c r="D73" s="7"/>
      <c r="E73" s="7"/>
      <c r="F73" s="7"/>
      <c r="G73" s="2749" t="s">
        <v>1560</v>
      </c>
      <c r="H73" s="1593"/>
      <c r="I73" s="1593"/>
      <c r="J73" s="537" t="s">
        <v>1128</v>
      </c>
      <c r="K73" s="563" t="s">
        <v>1560</v>
      </c>
      <c r="L73" s="2750" t="s">
        <v>8</v>
      </c>
      <c r="M73" s="2751"/>
      <c r="S73" s="519"/>
    </row>
    <row r="74" spans="2:19" ht="41.25" customHeight="1" x14ac:dyDescent="0.25">
      <c r="B74" s="183"/>
      <c r="C74" s="7"/>
      <c r="D74" s="7"/>
      <c r="E74" s="7"/>
      <c r="F74" s="7"/>
      <c r="G74" s="7"/>
      <c r="H74" s="7"/>
      <c r="I74" s="7"/>
      <c r="J74" s="7"/>
      <c r="K74" s="538"/>
      <c r="L74" s="539"/>
      <c r="M74" s="539"/>
      <c r="S74" s="519"/>
    </row>
    <row r="75" spans="2:19" ht="27.75" customHeight="1" thickBot="1" x14ac:dyDescent="0.3">
      <c r="B75" s="183"/>
      <c r="C75" s="2240" t="s">
        <v>1600</v>
      </c>
      <c r="D75" s="2739"/>
      <c r="E75" s="2739"/>
      <c r="F75" s="2241"/>
      <c r="G75" s="1033" t="s">
        <v>1601</v>
      </c>
      <c r="H75" s="1034"/>
      <c r="I75" s="1034"/>
      <c r="J75" s="1035"/>
      <c r="K75" s="2190" t="s">
        <v>1602</v>
      </c>
      <c r="L75" s="2740"/>
      <c r="M75" s="2191"/>
      <c r="N75" s="540"/>
      <c r="S75" s="519"/>
    </row>
    <row r="76" spans="2:19" ht="38.25" customHeight="1" x14ac:dyDescent="0.25">
      <c r="B76" s="183"/>
      <c r="C76" s="2755" t="s">
        <v>1555</v>
      </c>
      <c r="D76" s="2756"/>
      <c r="E76" s="2756"/>
      <c r="F76" s="2757"/>
      <c r="G76" s="1029" t="s">
        <v>1556</v>
      </c>
      <c r="H76" s="1030"/>
      <c r="I76" s="1030"/>
      <c r="J76" s="1031"/>
      <c r="K76" s="2758" t="s">
        <v>1557</v>
      </c>
      <c r="L76" s="2759"/>
      <c r="M76" s="2760"/>
      <c r="S76" s="519"/>
    </row>
    <row r="77" spans="2:19" ht="32.25" customHeight="1" x14ac:dyDescent="0.25">
      <c r="B77" s="183"/>
      <c r="C77" s="2761" t="s">
        <v>1583</v>
      </c>
      <c r="D77" s="2762"/>
      <c r="E77" s="2762"/>
      <c r="F77" s="2763"/>
      <c r="G77" s="1026" t="s">
        <v>2633</v>
      </c>
      <c r="H77" s="1027"/>
      <c r="I77" s="1027"/>
      <c r="J77" s="1028"/>
      <c r="K77" s="2764" t="s">
        <v>1583</v>
      </c>
      <c r="L77" s="2765"/>
      <c r="M77" s="2766"/>
      <c r="S77" s="519"/>
    </row>
    <row r="78" spans="2:19" ht="45.75" customHeight="1" x14ac:dyDescent="0.25">
      <c r="B78" s="183"/>
      <c r="C78" s="1271" t="s">
        <v>1336</v>
      </c>
      <c r="D78" s="1191"/>
      <c r="E78" s="1191" t="s">
        <v>996</v>
      </c>
      <c r="F78" s="1989"/>
      <c r="G78" s="2154" t="s">
        <v>1566</v>
      </c>
      <c r="H78" s="1402"/>
      <c r="I78" s="1285"/>
      <c r="J78" s="2167" t="s">
        <v>1605</v>
      </c>
      <c r="K78" s="71" t="s">
        <v>1560</v>
      </c>
      <c r="L78" s="1206" t="s">
        <v>1567</v>
      </c>
      <c r="M78" s="2167"/>
      <c r="S78" s="519"/>
    </row>
    <row r="79" spans="2:19" ht="40.5" customHeight="1" thickBot="1" x14ac:dyDescent="0.3">
      <c r="B79" s="183"/>
      <c r="C79" s="2754" t="s">
        <v>1106</v>
      </c>
      <c r="D79" s="2391"/>
      <c r="E79" s="1206" t="s">
        <v>1565</v>
      </c>
      <c r="F79" s="2167"/>
      <c r="G79" s="2154" t="s">
        <v>2129</v>
      </c>
      <c r="H79" s="1402"/>
      <c r="I79" s="1285"/>
      <c r="J79" s="2169"/>
      <c r="K79" s="814" t="s">
        <v>2129</v>
      </c>
      <c r="L79" s="2767"/>
      <c r="M79" s="2320"/>
      <c r="S79" s="519"/>
    </row>
    <row r="80" spans="2:19" ht="39.75" customHeight="1" x14ac:dyDescent="0.25">
      <c r="B80" s="183"/>
      <c r="C80" s="2154" t="s">
        <v>2129</v>
      </c>
      <c r="D80" s="1285"/>
      <c r="E80" s="1209"/>
      <c r="F80" s="2169"/>
      <c r="G80" s="1026" t="s">
        <v>2634</v>
      </c>
      <c r="H80" s="1027"/>
      <c r="I80" s="1027"/>
      <c r="J80" s="1028"/>
      <c r="S80" s="519"/>
    </row>
    <row r="81" spans="2:19" ht="42" customHeight="1" x14ac:dyDescent="0.25">
      <c r="B81" s="183"/>
      <c r="C81" s="525"/>
      <c r="D81" s="2667" t="s">
        <v>1164</v>
      </c>
      <c r="E81" s="2667"/>
      <c r="F81" s="2668"/>
      <c r="G81" s="2154" t="s">
        <v>1566</v>
      </c>
      <c r="H81" s="1402"/>
      <c r="I81" s="1285"/>
      <c r="J81" s="2167" t="s">
        <v>1605</v>
      </c>
      <c r="S81" s="519"/>
    </row>
    <row r="82" spans="2:19" ht="41.25" customHeight="1" thickBot="1" x14ac:dyDescent="0.3">
      <c r="B82" s="183"/>
      <c r="C82" s="1271" t="s">
        <v>1335</v>
      </c>
      <c r="D82" s="1191"/>
      <c r="E82" s="1191" t="s">
        <v>620</v>
      </c>
      <c r="F82" s="1989"/>
      <c r="G82" s="2187" t="s">
        <v>730</v>
      </c>
      <c r="H82" s="2666"/>
      <c r="I82" s="1289"/>
      <c r="J82" s="2320"/>
      <c r="S82" s="519"/>
    </row>
    <row r="83" spans="2:19" ht="47.25" customHeight="1" x14ac:dyDescent="0.25">
      <c r="B83" s="183"/>
      <c r="C83" s="2218" t="s">
        <v>1568</v>
      </c>
      <c r="D83" s="2228"/>
      <c r="E83" s="1206" t="s">
        <v>1572</v>
      </c>
      <c r="F83" s="2167"/>
      <c r="S83" s="519"/>
    </row>
    <row r="84" spans="2:19" ht="41.25" customHeight="1" x14ac:dyDescent="0.25">
      <c r="B84" s="183"/>
      <c r="C84" s="2154" t="s">
        <v>2129</v>
      </c>
      <c r="D84" s="1285"/>
      <c r="E84" s="1209"/>
      <c r="F84" s="2169"/>
      <c r="S84" s="519"/>
    </row>
    <row r="85" spans="2:19" ht="15" customHeight="1" x14ac:dyDescent="0.25">
      <c r="B85" s="183"/>
      <c r="C85" s="525"/>
      <c r="D85" s="2667" t="s">
        <v>1164</v>
      </c>
      <c r="E85" s="2667"/>
      <c r="F85" s="2668"/>
      <c r="S85" s="519"/>
    </row>
    <row r="86" spans="2:19" ht="39" customHeight="1" x14ac:dyDescent="0.25">
      <c r="B86" s="183"/>
      <c r="C86" s="1271" t="s">
        <v>1528</v>
      </c>
      <c r="D86" s="1191"/>
      <c r="E86" s="1191" t="s">
        <v>996</v>
      </c>
      <c r="F86" s="1989"/>
      <c r="S86" s="519"/>
    </row>
    <row r="87" spans="2:19" ht="48" customHeight="1" x14ac:dyDescent="0.25">
      <c r="B87" s="183"/>
      <c r="C87" s="2218" t="s">
        <v>1569</v>
      </c>
      <c r="D87" s="2228"/>
      <c r="E87" s="1206" t="s">
        <v>1571</v>
      </c>
      <c r="F87" s="2167"/>
      <c r="S87" s="519"/>
    </row>
    <row r="88" spans="2:19" ht="36.75" customHeight="1" x14ac:dyDescent="0.25">
      <c r="B88" s="183"/>
      <c r="C88" s="2154" t="s">
        <v>2129</v>
      </c>
      <c r="D88" s="1285"/>
      <c r="E88" s="1209"/>
      <c r="F88" s="2169"/>
      <c r="S88" s="519"/>
    </row>
    <row r="89" spans="2:19" ht="15" customHeight="1" x14ac:dyDescent="0.25">
      <c r="B89" s="183"/>
      <c r="C89" s="525"/>
      <c r="D89" s="2667" t="s">
        <v>1164</v>
      </c>
      <c r="E89" s="2667"/>
      <c r="F89" s="2668"/>
      <c r="S89" s="519"/>
    </row>
    <row r="90" spans="2:19" ht="42.75" customHeight="1" x14ac:dyDescent="0.25">
      <c r="B90" s="183"/>
      <c r="C90" s="1271" t="s">
        <v>1333</v>
      </c>
      <c r="D90" s="1191"/>
      <c r="E90" s="1191" t="s">
        <v>620</v>
      </c>
      <c r="F90" s="1989"/>
      <c r="S90" s="519"/>
    </row>
    <row r="91" spans="2:19" ht="36" customHeight="1" x14ac:dyDescent="0.25">
      <c r="B91" s="183"/>
      <c r="C91" s="2669" t="s">
        <v>2607</v>
      </c>
      <c r="D91" s="2670"/>
      <c r="E91" s="1699" t="s">
        <v>1570</v>
      </c>
      <c r="F91" s="1231"/>
      <c r="S91" s="519"/>
    </row>
    <row r="92" spans="2:19" ht="38.25" customHeight="1" thickBot="1" x14ac:dyDescent="0.3">
      <c r="B92" s="183"/>
      <c r="C92" s="1888" t="s">
        <v>2129</v>
      </c>
      <c r="D92" s="1569"/>
      <c r="E92" s="1700"/>
      <c r="F92" s="1240"/>
      <c r="S92" s="519"/>
    </row>
    <row r="93" spans="2:19" ht="36.75" customHeight="1" x14ac:dyDescent="0.25">
      <c r="B93" s="529"/>
      <c r="C93" s="530"/>
      <c r="D93" s="530"/>
      <c r="E93" s="530"/>
      <c r="F93" s="530"/>
      <c r="G93" s="530"/>
      <c r="H93" s="530"/>
      <c r="I93" s="530"/>
      <c r="J93" s="530"/>
      <c r="K93" s="530"/>
      <c r="L93" s="531"/>
      <c r="M93" s="531"/>
      <c r="N93" s="531"/>
      <c r="O93" s="531"/>
      <c r="P93" s="531"/>
      <c r="Q93" s="531"/>
      <c r="R93" s="531"/>
      <c r="S93" s="532"/>
    </row>
    <row r="94" spans="2:19" ht="51" customHeight="1" x14ac:dyDescent="0.25">
      <c r="C94" s="7"/>
      <c r="D94" s="7"/>
      <c r="E94" s="7"/>
      <c r="F94" s="7"/>
      <c r="G94" s="7"/>
      <c r="H94" s="7"/>
      <c r="I94" s="7"/>
      <c r="J94" s="7"/>
      <c r="K94" s="7"/>
    </row>
    <row r="95" spans="2:19" ht="24" customHeight="1" x14ac:dyDescent="0.25">
      <c r="B95" s="514"/>
      <c r="C95" s="116"/>
      <c r="D95" s="116"/>
      <c r="E95" s="116"/>
      <c r="F95" s="116"/>
      <c r="G95" s="116"/>
      <c r="H95" s="116"/>
      <c r="I95" s="116"/>
      <c r="J95" s="116"/>
      <c r="K95" s="116"/>
      <c r="L95" s="515"/>
      <c r="M95" s="515"/>
      <c r="N95" s="515"/>
      <c r="O95" s="515"/>
      <c r="P95" s="515"/>
      <c r="Q95" s="515"/>
      <c r="R95" s="515"/>
      <c r="S95" s="516"/>
    </row>
    <row r="96" spans="2:19" ht="31.5" customHeight="1" x14ac:dyDescent="0.25">
      <c r="B96" s="183"/>
      <c r="C96" s="1025" t="s">
        <v>1573</v>
      </c>
      <c r="D96" s="1025"/>
      <c r="E96" s="1025"/>
      <c r="F96" s="1025"/>
      <c r="G96" s="1025"/>
      <c r="H96" s="1025"/>
      <c r="I96" s="1025"/>
      <c r="J96" s="1025"/>
      <c r="K96" s="1025"/>
      <c r="L96" s="1025"/>
      <c r="M96" s="801"/>
      <c r="S96" s="519"/>
    </row>
    <row r="97" spans="2:19" ht="12.75" customHeight="1" x14ac:dyDescent="0.25">
      <c r="B97" s="183"/>
      <c r="C97" s="541"/>
      <c r="D97" s="542"/>
      <c r="E97" s="542"/>
      <c r="F97" s="542"/>
      <c r="G97" s="542"/>
      <c r="H97" s="542"/>
      <c r="I97" s="542"/>
      <c r="J97" s="542"/>
      <c r="K97" s="542"/>
      <c r="L97" s="542"/>
      <c r="M97" s="542"/>
      <c r="S97" s="519"/>
    </row>
    <row r="98" spans="2:19" ht="105" customHeight="1" x14ac:dyDescent="0.25">
      <c r="B98" s="183"/>
      <c r="C98" s="543" t="s">
        <v>1564</v>
      </c>
      <c r="D98" s="543" t="s">
        <v>1580</v>
      </c>
      <c r="E98" s="156" t="s">
        <v>1575</v>
      </c>
      <c r="F98" s="543" t="s">
        <v>1574</v>
      </c>
      <c r="G98" s="543" t="s">
        <v>1579</v>
      </c>
      <c r="H98" s="543" t="s">
        <v>1576</v>
      </c>
      <c r="I98" s="543" t="s">
        <v>1606</v>
      </c>
      <c r="J98" s="543" t="s">
        <v>1578</v>
      </c>
      <c r="K98" s="564" t="s">
        <v>1577</v>
      </c>
      <c r="L98" s="543" t="s">
        <v>1582</v>
      </c>
      <c r="M98" s="544"/>
      <c r="S98" s="519"/>
    </row>
    <row r="99" spans="2:19" ht="15.75" customHeight="1" x14ac:dyDescent="0.25">
      <c r="B99" s="183"/>
      <c r="C99" s="545">
        <v>111</v>
      </c>
      <c r="D99" s="546">
        <v>41896</v>
      </c>
      <c r="E99" s="546">
        <v>41912</v>
      </c>
      <c r="F99" s="547" t="s">
        <v>102</v>
      </c>
      <c r="G99" s="548">
        <v>1</v>
      </c>
      <c r="H99" s="549">
        <f t="shared" ref="H99:H116" si="0">E99-D99</f>
        <v>16</v>
      </c>
      <c r="I99" s="512">
        <v>0</v>
      </c>
      <c r="J99" s="548">
        <v>18</v>
      </c>
      <c r="K99" s="550">
        <v>1</v>
      </c>
      <c r="L99" s="550">
        <v>1</v>
      </c>
      <c r="M99" s="551"/>
      <c r="S99" s="519"/>
    </row>
    <row r="100" spans="2:19" ht="15" customHeight="1" x14ac:dyDescent="0.25">
      <c r="B100" s="183"/>
      <c r="C100" s="545">
        <v>112</v>
      </c>
      <c r="D100" s="546">
        <v>41601</v>
      </c>
      <c r="E100" s="546">
        <v>41639</v>
      </c>
      <c r="F100" s="547" t="s">
        <v>102</v>
      </c>
      <c r="G100" s="548">
        <v>2</v>
      </c>
      <c r="H100" s="549">
        <f t="shared" si="0"/>
        <v>38</v>
      </c>
      <c r="I100" s="512">
        <v>0</v>
      </c>
      <c r="J100" s="548">
        <v>17</v>
      </c>
      <c r="K100" s="550">
        <v>1</v>
      </c>
      <c r="L100" s="550">
        <v>1</v>
      </c>
      <c r="M100" s="551"/>
      <c r="S100" s="519"/>
    </row>
    <row r="101" spans="2:19" ht="17.25" customHeight="1" x14ac:dyDescent="0.25">
      <c r="B101" s="183"/>
      <c r="C101" s="545">
        <v>113</v>
      </c>
      <c r="D101" s="546">
        <v>41776</v>
      </c>
      <c r="E101" s="546">
        <v>41816</v>
      </c>
      <c r="F101" s="552" t="s">
        <v>93</v>
      </c>
      <c r="G101" s="548">
        <v>3</v>
      </c>
      <c r="H101" s="549">
        <f t="shared" si="0"/>
        <v>40</v>
      </c>
      <c r="I101" s="548">
        <v>1</v>
      </c>
      <c r="J101" s="548">
        <v>16</v>
      </c>
      <c r="K101" s="550">
        <f t="shared" ref="K101:K116" si="1">(J101-I101)/J101</f>
        <v>0.9375</v>
      </c>
      <c r="L101" s="550">
        <f>PRODUCT(K99:K101)</f>
        <v>0.9375</v>
      </c>
      <c r="M101" s="551"/>
      <c r="S101" s="519"/>
    </row>
    <row r="102" spans="2:19" x14ac:dyDescent="0.25">
      <c r="B102" s="183"/>
      <c r="C102" s="545">
        <v>114</v>
      </c>
      <c r="D102" s="546">
        <v>40974</v>
      </c>
      <c r="E102" s="546">
        <v>41019</v>
      </c>
      <c r="F102" s="552" t="s">
        <v>93</v>
      </c>
      <c r="G102" s="548">
        <v>4</v>
      </c>
      <c r="H102" s="549">
        <f t="shared" si="0"/>
        <v>45</v>
      </c>
      <c r="I102" s="548">
        <v>1</v>
      </c>
      <c r="J102" s="548">
        <v>15</v>
      </c>
      <c r="K102" s="550">
        <f t="shared" si="1"/>
        <v>0.93333333333333335</v>
      </c>
      <c r="L102" s="550">
        <f>PRODUCT(K99:K102)</f>
        <v>0.875</v>
      </c>
      <c r="M102" s="551"/>
      <c r="S102" s="519"/>
    </row>
    <row r="103" spans="2:19" x14ac:dyDescent="0.25">
      <c r="B103" s="183"/>
      <c r="C103" s="545">
        <v>115</v>
      </c>
      <c r="D103" s="546">
        <v>41291</v>
      </c>
      <c r="E103" s="546">
        <v>41348</v>
      </c>
      <c r="F103" s="553" t="s">
        <v>126</v>
      </c>
      <c r="G103" s="543">
        <v>5</v>
      </c>
      <c r="H103" s="549">
        <f t="shared" si="0"/>
        <v>57</v>
      </c>
      <c r="I103" s="554">
        <v>1</v>
      </c>
      <c r="J103" s="554">
        <v>14</v>
      </c>
      <c r="K103" s="555">
        <f t="shared" si="1"/>
        <v>0.9285714285714286</v>
      </c>
      <c r="L103" s="555">
        <f>PRODUCT(K99:K103)</f>
        <v>0.8125</v>
      </c>
      <c r="M103" s="551"/>
      <c r="S103" s="519"/>
    </row>
    <row r="104" spans="2:19" ht="15" customHeight="1" x14ac:dyDescent="0.25">
      <c r="B104" s="183"/>
      <c r="C104" s="545">
        <v>116</v>
      </c>
      <c r="D104" s="546">
        <v>40808</v>
      </c>
      <c r="E104" s="546">
        <v>40890</v>
      </c>
      <c r="F104" s="553" t="s">
        <v>126</v>
      </c>
      <c r="G104" s="543">
        <v>6</v>
      </c>
      <c r="H104" s="549">
        <f t="shared" si="0"/>
        <v>82</v>
      </c>
      <c r="I104" s="554">
        <v>1</v>
      </c>
      <c r="J104" s="554">
        <v>13</v>
      </c>
      <c r="K104" s="555">
        <f t="shared" si="1"/>
        <v>0.92307692307692313</v>
      </c>
      <c r="L104" s="555">
        <f>PRODUCT(K99:K104)</f>
        <v>0.75</v>
      </c>
      <c r="M104" s="551"/>
      <c r="S104" s="519"/>
    </row>
    <row r="105" spans="2:19" x14ac:dyDescent="0.25">
      <c r="B105" s="183"/>
      <c r="C105" s="545">
        <v>117</v>
      </c>
      <c r="D105" s="546">
        <v>41185</v>
      </c>
      <c r="E105" s="546">
        <v>41286</v>
      </c>
      <c r="F105" s="553" t="s">
        <v>126</v>
      </c>
      <c r="G105" s="543">
        <v>7</v>
      </c>
      <c r="H105" s="549">
        <f t="shared" si="0"/>
        <v>101</v>
      </c>
      <c r="I105" s="554">
        <v>1</v>
      </c>
      <c r="J105" s="554">
        <v>12</v>
      </c>
      <c r="K105" s="555">
        <f t="shared" si="1"/>
        <v>0.91666666666666663</v>
      </c>
      <c r="L105" s="555">
        <f>PRODUCT(K99:K105)</f>
        <v>0.6875</v>
      </c>
      <c r="M105" s="551"/>
      <c r="S105" s="519"/>
    </row>
    <row r="106" spans="2:19" x14ac:dyDescent="0.25">
      <c r="B106" s="183"/>
      <c r="C106" s="545">
        <v>121</v>
      </c>
      <c r="D106" s="546">
        <v>41014</v>
      </c>
      <c r="E106" s="546">
        <v>41164</v>
      </c>
      <c r="F106" s="547" t="s">
        <v>102</v>
      </c>
      <c r="G106" s="543">
        <v>8</v>
      </c>
      <c r="H106" s="549">
        <f t="shared" si="0"/>
        <v>150</v>
      </c>
      <c r="I106" s="556">
        <v>0</v>
      </c>
      <c r="J106" s="554">
        <v>11</v>
      </c>
      <c r="K106" s="555">
        <f t="shared" si="1"/>
        <v>1</v>
      </c>
      <c r="L106" s="555">
        <f>PRODUCT(K99:K106)</f>
        <v>0.6875</v>
      </c>
      <c r="M106" s="551"/>
      <c r="S106" s="519"/>
    </row>
    <row r="107" spans="2:19" x14ac:dyDescent="0.25">
      <c r="B107" s="183"/>
      <c r="C107" s="545">
        <v>122</v>
      </c>
      <c r="D107" s="546">
        <v>40743</v>
      </c>
      <c r="E107" s="546">
        <v>40904</v>
      </c>
      <c r="F107" s="552" t="s">
        <v>93</v>
      </c>
      <c r="G107" s="543">
        <v>9</v>
      </c>
      <c r="H107" s="549">
        <f t="shared" si="0"/>
        <v>161</v>
      </c>
      <c r="I107" s="556">
        <v>1</v>
      </c>
      <c r="J107" s="554">
        <v>10</v>
      </c>
      <c r="K107" s="555">
        <f t="shared" si="1"/>
        <v>0.9</v>
      </c>
      <c r="L107" s="555">
        <f>PRODUCT(K99:K107)</f>
        <v>0.61875000000000002</v>
      </c>
      <c r="M107" s="551"/>
      <c r="S107" s="519"/>
    </row>
    <row r="108" spans="2:19" x14ac:dyDescent="0.25">
      <c r="B108" s="183"/>
      <c r="C108" s="545">
        <v>123</v>
      </c>
      <c r="D108" s="546">
        <v>40383</v>
      </c>
      <c r="E108" s="546">
        <v>40561</v>
      </c>
      <c r="F108" s="547" t="s">
        <v>102</v>
      </c>
      <c r="G108" s="543">
        <v>10</v>
      </c>
      <c r="H108" s="549">
        <f t="shared" si="0"/>
        <v>178</v>
      </c>
      <c r="I108" s="512">
        <v>0</v>
      </c>
      <c r="J108" s="548">
        <v>9</v>
      </c>
      <c r="K108" s="550">
        <f t="shared" si="1"/>
        <v>1</v>
      </c>
      <c r="L108" s="550">
        <f>PRODUCT(K99:K108)</f>
        <v>0.61875000000000002</v>
      </c>
      <c r="M108" s="551"/>
      <c r="S108" s="519"/>
    </row>
    <row r="109" spans="2:19" x14ac:dyDescent="0.25">
      <c r="B109" s="183"/>
      <c r="C109" s="545">
        <v>124</v>
      </c>
      <c r="D109" s="546">
        <v>40511</v>
      </c>
      <c r="E109" s="546">
        <v>40710</v>
      </c>
      <c r="F109" s="547" t="s">
        <v>102</v>
      </c>
      <c r="G109" s="543">
        <v>11</v>
      </c>
      <c r="H109" s="549">
        <f t="shared" si="0"/>
        <v>199</v>
      </c>
      <c r="I109" s="512">
        <v>0</v>
      </c>
      <c r="J109" s="548">
        <v>8</v>
      </c>
      <c r="K109" s="550">
        <f t="shared" si="1"/>
        <v>1</v>
      </c>
      <c r="L109" s="550">
        <f>PRODUCT(K99:K109)</f>
        <v>0.61875000000000002</v>
      </c>
      <c r="M109" s="551"/>
      <c r="S109" s="519"/>
    </row>
    <row r="110" spans="2:19" x14ac:dyDescent="0.25">
      <c r="B110" s="183"/>
      <c r="C110" s="545">
        <v>125</v>
      </c>
      <c r="D110" s="546">
        <v>41322</v>
      </c>
      <c r="E110" s="546">
        <v>41525</v>
      </c>
      <c r="F110" s="552" t="s">
        <v>93</v>
      </c>
      <c r="G110" s="543">
        <v>12</v>
      </c>
      <c r="H110" s="549">
        <f t="shared" si="0"/>
        <v>203</v>
      </c>
      <c r="I110" s="548">
        <v>1</v>
      </c>
      <c r="J110" s="548">
        <v>7</v>
      </c>
      <c r="K110" s="550">
        <f t="shared" si="1"/>
        <v>0.8571428571428571</v>
      </c>
      <c r="L110" s="550">
        <f>PRODUCT(K99:K110)</f>
        <v>0.53035714285714286</v>
      </c>
      <c r="M110" s="551"/>
      <c r="S110" s="519"/>
    </row>
    <row r="111" spans="2:19" x14ac:dyDescent="0.25">
      <c r="B111" s="183"/>
      <c r="C111" s="545">
        <v>126</v>
      </c>
      <c r="D111" s="557">
        <v>41045</v>
      </c>
      <c r="E111" s="546">
        <v>41276</v>
      </c>
      <c r="F111" s="547" t="s">
        <v>102</v>
      </c>
      <c r="G111" s="543">
        <v>13</v>
      </c>
      <c r="H111" s="549">
        <f t="shared" si="0"/>
        <v>231</v>
      </c>
      <c r="I111" s="558">
        <v>0</v>
      </c>
      <c r="J111" s="558">
        <v>6</v>
      </c>
      <c r="K111" s="550">
        <f t="shared" si="1"/>
        <v>1</v>
      </c>
      <c r="L111" s="550">
        <f>PRODUCT(K99:K111)</f>
        <v>0.53035714285714286</v>
      </c>
      <c r="M111" s="551"/>
      <c r="S111" s="519"/>
    </row>
    <row r="112" spans="2:19" x14ac:dyDescent="0.25">
      <c r="B112" s="183"/>
      <c r="C112" s="545">
        <v>127</v>
      </c>
      <c r="D112" s="557">
        <v>40398</v>
      </c>
      <c r="E112" s="546">
        <v>40648</v>
      </c>
      <c r="F112" s="547" t="s">
        <v>102</v>
      </c>
      <c r="G112" s="543">
        <v>14</v>
      </c>
      <c r="H112" s="549">
        <f t="shared" si="0"/>
        <v>250</v>
      </c>
      <c r="I112" s="558">
        <v>0</v>
      </c>
      <c r="J112" s="558">
        <v>5</v>
      </c>
      <c r="K112" s="550">
        <f t="shared" si="1"/>
        <v>1</v>
      </c>
      <c r="L112" s="550">
        <f>PRODUCT(K99:K112)</f>
        <v>0.53035714285714286</v>
      </c>
      <c r="M112" s="551"/>
      <c r="S112" s="519"/>
    </row>
    <row r="113" spans="2:19" x14ac:dyDescent="0.25">
      <c r="B113" s="183"/>
      <c r="C113" s="545">
        <v>128</v>
      </c>
      <c r="D113" s="557">
        <v>40588</v>
      </c>
      <c r="E113" s="546">
        <v>40853</v>
      </c>
      <c r="F113" s="552" t="s">
        <v>93</v>
      </c>
      <c r="G113" s="543">
        <v>15</v>
      </c>
      <c r="H113" s="549">
        <f t="shared" si="0"/>
        <v>265</v>
      </c>
      <c r="I113" s="558">
        <v>1</v>
      </c>
      <c r="J113" s="558">
        <v>4</v>
      </c>
      <c r="K113" s="550">
        <f t="shared" si="1"/>
        <v>0.75</v>
      </c>
      <c r="L113" s="550">
        <f>PRODUCT(K99:K113)</f>
        <v>0.39776785714285712</v>
      </c>
      <c r="M113" s="551"/>
      <c r="S113" s="519"/>
    </row>
    <row r="114" spans="2:19" x14ac:dyDescent="0.25">
      <c r="B114" s="183"/>
      <c r="C114" s="545">
        <v>129</v>
      </c>
      <c r="D114" s="546">
        <v>40377</v>
      </c>
      <c r="E114" s="546">
        <v>40661</v>
      </c>
      <c r="F114" s="547" t="s">
        <v>102</v>
      </c>
      <c r="G114" s="543">
        <v>16</v>
      </c>
      <c r="H114" s="549">
        <f t="shared" si="0"/>
        <v>284</v>
      </c>
      <c r="I114" s="512">
        <v>0</v>
      </c>
      <c r="J114" s="548">
        <v>3</v>
      </c>
      <c r="K114" s="550">
        <f t="shared" si="1"/>
        <v>1</v>
      </c>
      <c r="L114" s="550">
        <f>PRODUCT(K99:K114)</f>
        <v>0.39776785714285712</v>
      </c>
      <c r="M114" s="551"/>
      <c r="S114" s="519"/>
    </row>
    <row r="115" spans="2:19" x14ac:dyDescent="0.25">
      <c r="B115" s="183"/>
      <c r="C115" s="545">
        <v>130</v>
      </c>
      <c r="D115" s="546">
        <v>40198</v>
      </c>
      <c r="E115" s="546">
        <v>40507</v>
      </c>
      <c r="F115" s="547" t="s">
        <v>102</v>
      </c>
      <c r="G115" s="543">
        <v>17</v>
      </c>
      <c r="H115" s="549">
        <f t="shared" si="0"/>
        <v>309</v>
      </c>
      <c r="I115" s="512">
        <v>0</v>
      </c>
      <c r="J115" s="548">
        <v>2</v>
      </c>
      <c r="K115" s="550">
        <f t="shared" si="1"/>
        <v>1</v>
      </c>
      <c r="L115" s="550">
        <f>PRODUCT(K99:K115)</f>
        <v>0.39776785714285712</v>
      </c>
      <c r="M115" s="551"/>
      <c r="S115" s="519"/>
    </row>
    <row r="116" spans="2:19" x14ac:dyDescent="0.25">
      <c r="B116" s="183"/>
      <c r="C116" s="545">
        <v>131</v>
      </c>
      <c r="D116" s="546">
        <v>39906</v>
      </c>
      <c r="E116" s="546">
        <v>40248</v>
      </c>
      <c r="F116" s="547" t="s">
        <v>102</v>
      </c>
      <c r="G116" s="543">
        <v>18</v>
      </c>
      <c r="H116" s="549">
        <f t="shared" si="0"/>
        <v>342</v>
      </c>
      <c r="I116" s="512">
        <v>0</v>
      </c>
      <c r="J116" s="548">
        <v>1</v>
      </c>
      <c r="K116" s="550">
        <f t="shared" si="1"/>
        <v>1</v>
      </c>
      <c r="L116" s="550">
        <f>PRODUCT(K99:K116)</f>
        <v>0.39776785714285712</v>
      </c>
      <c r="M116" s="551"/>
      <c r="S116" s="519"/>
    </row>
    <row r="117" spans="2:19" x14ac:dyDescent="0.25">
      <c r="B117" s="529"/>
      <c r="C117" s="530"/>
      <c r="D117" s="530"/>
      <c r="E117" s="530"/>
      <c r="F117" s="530"/>
      <c r="G117" s="530"/>
      <c r="H117" s="530"/>
      <c r="I117" s="530"/>
      <c r="J117" s="530"/>
      <c r="K117" s="530"/>
      <c r="L117" s="531"/>
      <c r="M117" s="531"/>
      <c r="N117" s="531"/>
      <c r="O117" s="531"/>
      <c r="P117" s="531"/>
      <c r="Q117" s="531"/>
      <c r="R117" s="531"/>
      <c r="S117" s="532"/>
    </row>
    <row r="118" spans="2:19" x14ac:dyDescent="0.25">
      <c r="C118" s="7"/>
      <c r="D118" s="7"/>
      <c r="E118" s="7"/>
      <c r="F118" s="7"/>
      <c r="G118" s="7"/>
      <c r="H118" s="7"/>
      <c r="I118" s="7"/>
      <c r="J118" s="7"/>
      <c r="K118" s="7"/>
    </row>
    <row r="119" spans="2:19" x14ac:dyDescent="0.25">
      <c r="B119" s="514"/>
      <c r="C119" s="116"/>
      <c r="D119" s="116"/>
      <c r="E119" s="116"/>
      <c r="F119" s="116"/>
      <c r="G119" s="116"/>
      <c r="H119" s="116"/>
      <c r="I119" s="116"/>
      <c r="J119" s="116"/>
      <c r="K119" s="116"/>
      <c r="L119" s="515"/>
      <c r="M119" s="515"/>
      <c r="N119" s="515"/>
      <c r="O119" s="515"/>
      <c r="P119" s="515"/>
      <c r="Q119" s="515"/>
      <c r="R119" s="515"/>
      <c r="S119" s="516"/>
    </row>
    <row r="120" spans="2:19" ht="30.75" customHeight="1" x14ac:dyDescent="0.25">
      <c r="B120" s="183"/>
      <c r="C120" s="1025" t="s">
        <v>1581</v>
      </c>
      <c r="D120" s="1025"/>
      <c r="E120" s="1025"/>
      <c r="F120" s="1025"/>
      <c r="G120" s="1025"/>
      <c r="H120" s="1025"/>
      <c r="I120" s="1025"/>
      <c r="J120" s="1025"/>
      <c r="K120" s="1025"/>
      <c r="L120" s="801"/>
      <c r="M120" s="801"/>
      <c r="S120" s="519"/>
    </row>
    <row r="121" spans="2:19" x14ac:dyDescent="0.25">
      <c r="B121" s="183"/>
      <c r="C121" s="7"/>
      <c r="D121" s="7"/>
      <c r="E121" s="7"/>
      <c r="F121" s="7"/>
      <c r="G121" s="7"/>
      <c r="H121" s="7"/>
      <c r="I121" s="7"/>
      <c r="J121" s="7"/>
      <c r="K121" s="7"/>
      <c r="S121" s="519"/>
    </row>
    <row r="122" spans="2:19" x14ac:dyDescent="0.25">
      <c r="B122" s="183"/>
      <c r="C122" s="7"/>
      <c r="D122" s="7"/>
      <c r="E122" s="7"/>
      <c r="F122" s="7"/>
      <c r="G122" s="7"/>
      <c r="H122" s="7"/>
      <c r="I122" s="7"/>
      <c r="J122" s="7"/>
      <c r="K122" s="7"/>
      <c r="S122" s="519"/>
    </row>
    <row r="123" spans="2:19" ht="28.5" customHeight="1" x14ac:dyDescent="0.25">
      <c r="B123" s="183"/>
      <c r="C123" s="7"/>
      <c r="D123" s="7"/>
      <c r="E123" s="7"/>
      <c r="F123" s="7"/>
      <c r="G123" s="7"/>
      <c r="H123" s="7"/>
      <c r="I123" s="7"/>
      <c r="J123" s="7"/>
      <c r="K123" s="7"/>
      <c r="S123" s="519"/>
    </row>
    <row r="124" spans="2:19" x14ac:dyDescent="0.25">
      <c r="B124" s="183"/>
      <c r="C124" s="7"/>
      <c r="D124" s="7"/>
      <c r="E124" s="7"/>
      <c r="F124" s="7"/>
      <c r="G124" s="7"/>
      <c r="H124" s="7"/>
      <c r="I124" s="7"/>
      <c r="J124" s="7"/>
      <c r="K124" s="7"/>
      <c r="S124" s="519"/>
    </row>
    <row r="125" spans="2:19" x14ac:dyDescent="0.25">
      <c r="B125" s="183"/>
      <c r="C125" s="7"/>
      <c r="D125" s="7"/>
      <c r="E125" s="7"/>
      <c r="F125" s="7"/>
      <c r="G125" s="7"/>
      <c r="H125" s="7"/>
      <c r="I125" s="7"/>
      <c r="J125" s="7"/>
      <c r="K125" s="7"/>
      <c r="S125" s="519"/>
    </row>
    <row r="126" spans="2:19" x14ac:dyDescent="0.25">
      <c r="B126" s="183"/>
      <c r="C126" s="7"/>
      <c r="D126" s="7"/>
      <c r="E126" s="7"/>
      <c r="F126" s="7"/>
      <c r="G126" s="7"/>
      <c r="H126" s="7"/>
      <c r="I126" s="7"/>
      <c r="J126" s="7"/>
      <c r="K126" s="7"/>
      <c r="S126" s="519"/>
    </row>
    <row r="127" spans="2:19" x14ac:dyDescent="0.25">
      <c r="B127" s="183"/>
      <c r="C127" s="7"/>
      <c r="D127" s="7"/>
      <c r="E127" s="7"/>
      <c r="F127" s="7"/>
      <c r="G127" s="7"/>
      <c r="H127" s="7"/>
      <c r="I127" s="7"/>
      <c r="J127" s="7"/>
      <c r="K127" s="7"/>
      <c r="S127" s="519"/>
    </row>
    <row r="128" spans="2:19" ht="15" customHeight="1" x14ac:dyDescent="0.25">
      <c r="B128" s="183"/>
      <c r="C128" s="7"/>
      <c r="D128" s="7"/>
      <c r="E128" s="7"/>
      <c r="F128" s="7"/>
      <c r="G128" s="7"/>
      <c r="H128" s="7"/>
      <c r="I128" s="7"/>
      <c r="J128" s="7"/>
      <c r="K128" s="7"/>
      <c r="S128" s="519"/>
    </row>
    <row r="129" spans="2:19" x14ac:dyDescent="0.25">
      <c r="B129" s="183"/>
      <c r="C129" s="7"/>
      <c r="D129" s="7"/>
      <c r="E129" s="7"/>
      <c r="F129" s="7"/>
      <c r="G129" s="7"/>
      <c r="H129" s="7"/>
      <c r="I129" s="7"/>
      <c r="J129" s="7"/>
      <c r="K129" s="7"/>
      <c r="S129" s="519"/>
    </row>
    <row r="130" spans="2:19" x14ac:dyDescent="0.25">
      <c r="B130" s="183"/>
      <c r="C130" s="7"/>
      <c r="D130" s="7"/>
      <c r="E130" s="7"/>
      <c r="F130" s="7"/>
      <c r="G130" s="7"/>
      <c r="H130" s="7"/>
      <c r="I130" s="7"/>
      <c r="J130" s="7"/>
      <c r="K130" s="7"/>
      <c r="S130" s="519"/>
    </row>
    <row r="131" spans="2:19" x14ac:dyDescent="0.25">
      <c r="B131" s="183"/>
      <c r="C131" s="7"/>
      <c r="D131" s="7"/>
      <c r="E131" s="7"/>
      <c r="F131" s="7"/>
      <c r="G131" s="7"/>
      <c r="H131" s="7"/>
      <c r="I131" s="7"/>
      <c r="J131" s="7"/>
      <c r="K131" s="7"/>
      <c r="S131" s="519"/>
    </row>
    <row r="132" spans="2:19" x14ac:dyDescent="0.25">
      <c r="B132" s="183"/>
      <c r="C132" s="7"/>
      <c r="D132" s="7"/>
      <c r="E132" s="7"/>
      <c r="F132" s="7"/>
      <c r="G132" s="7"/>
      <c r="H132" s="7"/>
      <c r="I132" s="7"/>
      <c r="J132" s="7"/>
      <c r="K132" s="7"/>
      <c r="S132" s="519"/>
    </row>
    <row r="133" spans="2:19" x14ac:dyDescent="0.25">
      <c r="B133" s="183"/>
      <c r="C133" s="7"/>
      <c r="D133" s="7"/>
      <c r="E133" s="7"/>
      <c r="F133" s="7"/>
      <c r="G133" s="7"/>
      <c r="H133" s="7"/>
      <c r="I133" s="7"/>
      <c r="J133" s="7"/>
      <c r="K133" s="7"/>
      <c r="S133" s="519"/>
    </row>
    <row r="134" spans="2:19" x14ac:dyDescent="0.25">
      <c r="B134" s="183"/>
      <c r="C134" s="7"/>
      <c r="D134" s="7"/>
      <c r="E134" s="7"/>
      <c r="F134" s="7"/>
      <c r="G134" s="7"/>
      <c r="H134" s="7"/>
      <c r="I134" s="7"/>
      <c r="J134" s="7"/>
      <c r="K134" s="7"/>
      <c r="S134" s="519"/>
    </row>
    <row r="135" spans="2:19" x14ac:dyDescent="0.25">
      <c r="B135" s="183"/>
      <c r="C135" s="7"/>
      <c r="D135" s="7"/>
      <c r="E135" s="7"/>
      <c r="F135" s="7"/>
      <c r="G135" s="7"/>
      <c r="H135" s="7"/>
      <c r="I135" s="7"/>
      <c r="J135" s="7"/>
      <c r="K135" s="7"/>
      <c r="S135" s="519"/>
    </row>
    <row r="136" spans="2:19" x14ac:dyDescent="0.25">
      <c r="B136" s="183"/>
      <c r="C136" s="7"/>
      <c r="D136" s="7"/>
      <c r="E136" s="7"/>
      <c r="F136" s="7"/>
      <c r="G136" s="7"/>
      <c r="H136" s="7"/>
      <c r="I136" s="7"/>
      <c r="J136" s="7"/>
      <c r="K136" s="7"/>
      <c r="S136" s="519"/>
    </row>
    <row r="137" spans="2:19" x14ac:dyDescent="0.25">
      <c r="B137" s="183"/>
      <c r="C137" s="7"/>
      <c r="D137" s="7"/>
      <c r="E137" s="7"/>
      <c r="F137" s="7"/>
      <c r="G137" s="7"/>
      <c r="H137" s="7"/>
      <c r="I137" s="7"/>
      <c r="J137" s="7"/>
      <c r="K137" s="7"/>
      <c r="S137" s="519"/>
    </row>
    <row r="138" spans="2:19" x14ac:dyDescent="0.25">
      <c r="B138" s="183"/>
      <c r="C138" s="7"/>
      <c r="D138" s="7"/>
      <c r="E138" s="7"/>
      <c r="F138" s="7"/>
      <c r="G138" s="7"/>
      <c r="H138" s="7"/>
      <c r="I138" s="7"/>
      <c r="J138" s="7"/>
      <c r="K138" s="7"/>
      <c r="S138" s="519"/>
    </row>
    <row r="139" spans="2:19" x14ac:dyDescent="0.25">
      <c r="B139" s="183"/>
      <c r="C139" s="7"/>
      <c r="D139" s="7"/>
      <c r="E139" s="7"/>
      <c r="F139" s="7"/>
      <c r="G139" s="7"/>
      <c r="H139" s="7"/>
      <c r="I139" s="7"/>
      <c r="J139" s="7"/>
      <c r="K139" s="7"/>
      <c r="S139" s="519"/>
    </row>
    <row r="140" spans="2:19" x14ac:dyDescent="0.25">
      <c r="B140" s="183"/>
      <c r="C140" s="7"/>
      <c r="D140" s="7"/>
      <c r="E140" s="7"/>
      <c r="F140" s="7"/>
      <c r="G140" s="7"/>
      <c r="H140" s="7"/>
      <c r="I140" s="7"/>
      <c r="J140" s="7"/>
      <c r="K140" s="7"/>
      <c r="S140" s="519"/>
    </row>
    <row r="141" spans="2:19" x14ac:dyDescent="0.25">
      <c r="B141" s="183"/>
      <c r="C141" s="7"/>
      <c r="D141" s="7"/>
      <c r="E141" s="7"/>
      <c r="F141" s="7"/>
      <c r="G141" s="7"/>
      <c r="H141" s="7"/>
      <c r="I141" s="7"/>
      <c r="J141" s="7"/>
      <c r="K141" s="7"/>
      <c r="S141" s="519"/>
    </row>
    <row r="142" spans="2:19" x14ac:dyDescent="0.25">
      <c r="B142" s="183"/>
      <c r="C142" s="7"/>
      <c r="D142" s="7"/>
      <c r="E142" s="7"/>
      <c r="F142" s="7"/>
      <c r="G142" s="7"/>
      <c r="H142" s="7"/>
      <c r="I142" s="7"/>
      <c r="J142" s="7"/>
      <c r="K142" s="7"/>
      <c r="S142" s="519"/>
    </row>
    <row r="143" spans="2:19" x14ac:dyDescent="0.25">
      <c r="B143" s="183"/>
      <c r="C143" s="7"/>
      <c r="D143" s="7"/>
      <c r="E143" s="7"/>
      <c r="F143" s="7"/>
      <c r="G143" s="7"/>
      <c r="H143" s="7"/>
      <c r="I143" s="7"/>
      <c r="J143" s="7"/>
      <c r="K143" s="7"/>
      <c r="S143" s="519"/>
    </row>
    <row r="144" spans="2:19" x14ac:dyDescent="0.25">
      <c r="B144" s="183"/>
      <c r="C144" s="7"/>
      <c r="D144" s="7"/>
      <c r="E144" s="7"/>
      <c r="F144" s="7"/>
      <c r="G144" s="7"/>
      <c r="H144" s="7"/>
      <c r="I144" s="7"/>
      <c r="J144" s="7"/>
      <c r="K144" s="7"/>
      <c r="S144" s="519"/>
    </row>
    <row r="145" spans="2:19" x14ac:dyDescent="0.25">
      <c r="B145" s="183"/>
      <c r="C145" s="7"/>
      <c r="D145" s="7"/>
      <c r="E145" s="7"/>
      <c r="F145" s="7"/>
      <c r="G145" s="7"/>
      <c r="H145" s="7"/>
      <c r="I145" s="7"/>
      <c r="J145" s="7"/>
      <c r="K145" s="7"/>
      <c r="S145" s="519"/>
    </row>
    <row r="146" spans="2:19" x14ac:dyDescent="0.25">
      <c r="B146" s="183"/>
      <c r="C146" s="7"/>
      <c r="D146" s="7"/>
      <c r="E146" s="7"/>
      <c r="F146" s="7"/>
      <c r="G146" s="7"/>
      <c r="H146" s="7"/>
      <c r="I146" s="7"/>
      <c r="J146" s="7"/>
      <c r="K146" s="7"/>
      <c r="S146" s="519"/>
    </row>
    <row r="147" spans="2:19" x14ac:dyDescent="0.25">
      <c r="B147" s="183"/>
      <c r="C147" s="7"/>
      <c r="D147" s="7"/>
      <c r="E147" s="7"/>
      <c r="F147" s="7"/>
      <c r="G147" s="7"/>
      <c r="H147" s="7"/>
      <c r="I147" s="7"/>
      <c r="J147" s="7"/>
      <c r="K147" s="7"/>
      <c r="S147" s="519"/>
    </row>
    <row r="148" spans="2:19" x14ac:dyDescent="0.25">
      <c r="B148" s="183"/>
      <c r="C148" s="7"/>
      <c r="D148" s="7"/>
      <c r="E148" s="7"/>
      <c r="F148" s="7"/>
      <c r="G148" s="7"/>
      <c r="H148" s="7"/>
      <c r="I148" s="7"/>
      <c r="J148" s="7"/>
      <c r="K148" s="7"/>
      <c r="S148" s="519"/>
    </row>
    <row r="149" spans="2:19" x14ac:dyDescent="0.25">
      <c r="B149" s="183"/>
      <c r="C149" s="7"/>
      <c r="D149" s="7"/>
      <c r="E149" s="7"/>
      <c r="F149" s="7"/>
      <c r="G149" s="7"/>
      <c r="H149" s="7"/>
      <c r="I149" s="7"/>
      <c r="J149" s="7"/>
      <c r="K149" s="7"/>
      <c r="S149" s="519"/>
    </row>
    <row r="150" spans="2:19" x14ac:dyDescent="0.25">
      <c r="B150" s="183"/>
      <c r="C150" s="7"/>
      <c r="D150" s="7"/>
      <c r="E150" s="7"/>
      <c r="F150" s="7"/>
      <c r="G150" s="7"/>
      <c r="H150" s="7"/>
      <c r="I150" s="7"/>
      <c r="J150" s="7"/>
      <c r="K150" s="7"/>
      <c r="S150" s="519"/>
    </row>
    <row r="151" spans="2:19" x14ac:dyDescent="0.25">
      <c r="B151" s="183"/>
      <c r="C151" s="7"/>
      <c r="D151" s="7"/>
      <c r="E151" s="7"/>
      <c r="F151" s="7"/>
      <c r="G151" s="7"/>
      <c r="H151" s="7"/>
      <c r="I151" s="7"/>
      <c r="J151" s="7"/>
      <c r="K151" s="7"/>
      <c r="S151" s="519"/>
    </row>
    <row r="152" spans="2:19" x14ac:dyDescent="0.25">
      <c r="B152" s="529"/>
      <c r="C152" s="530"/>
      <c r="D152" s="530"/>
      <c r="E152" s="530"/>
      <c r="F152" s="530"/>
      <c r="G152" s="530"/>
      <c r="H152" s="530"/>
      <c r="I152" s="530"/>
      <c r="J152" s="530"/>
      <c r="K152" s="530"/>
      <c r="L152" s="531"/>
      <c r="M152" s="531"/>
      <c r="N152" s="531"/>
      <c r="O152" s="531"/>
      <c r="P152" s="531"/>
      <c r="Q152" s="531"/>
      <c r="R152" s="531"/>
      <c r="S152" s="532"/>
    </row>
    <row r="153" spans="2:19" x14ac:dyDescent="0.25">
      <c r="C153" s="7"/>
      <c r="D153" s="7"/>
      <c r="E153" s="7"/>
      <c r="F153" s="7"/>
      <c r="G153" s="7"/>
      <c r="H153" s="7"/>
      <c r="I153" s="7"/>
      <c r="J153" s="7"/>
      <c r="K153" s="7"/>
    </row>
    <row r="154" spans="2:19" x14ac:dyDescent="0.25">
      <c r="C154" s="7"/>
      <c r="D154" s="7"/>
      <c r="E154" s="7"/>
      <c r="F154" s="7"/>
      <c r="G154" s="7"/>
      <c r="H154" s="7"/>
      <c r="I154" s="7"/>
      <c r="J154" s="7"/>
      <c r="K154" s="7"/>
    </row>
    <row r="155" spans="2:19" x14ac:dyDescent="0.25">
      <c r="C155" s="7"/>
      <c r="D155" s="7"/>
      <c r="E155" s="7"/>
      <c r="F155" s="7"/>
      <c r="G155" s="7"/>
      <c r="H155" s="7"/>
      <c r="I155" s="7"/>
      <c r="J155" s="7"/>
      <c r="K155" s="7"/>
    </row>
    <row r="156" spans="2:19" x14ac:dyDescent="0.25">
      <c r="C156" s="7"/>
      <c r="D156" s="7"/>
      <c r="E156" s="7"/>
      <c r="F156" s="7"/>
      <c r="G156" s="7"/>
      <c r="H156" s="7"/>
      <c r="I156" s="7"/>
      <c r="J156" s="7"/>
      <c r="K156" s="7"/>
    </row>
    <row r="157" spans="2:19" x14ac:dyDescent="0.25">
      <c r="C157" s="7"/>
      <c r="D157" s="7"/>
      <c r="E157" s="7"/>
      <c r="F157" s="7"/>
      <c r="G157" s="7"/>
      <c r="H157" s="7"/>
      <c r="I157" s="7"/>
      <c r="J157" s="7"/>
      <c r="K157" s="7"/>
    </row>
    <row r="158" spans="2:19" x14ac:dyDescent="0.25">
      <c r="C158" s="7"/>
      <c r="D158" s="7"/>
      <c r="E158" s="7"/>
      <c r="F158" s="7"/>
      <c r="G158" s="7"/>
      <c r="H158" s="7"/>
      <c r="I158" s="7"/>
      <c r="J158" s="7"/>
      <c r="K158" s="7"/>
    </row>
    <row r="159" spans="2:19" x14ac:dyDescent="0.25">
      <c r="C159" s="7"/>
      <c r="D159" s="7"/>
      <c r="E159" s="7"/>
      <c r="F159" s="7"/>
      <c r="G159" s="7"/>
      <c r="H159" s="7"/>
      <c r="I159" s="7"/>
      <c r="J159" s="7"/>
      <c r="K159" s="7"/>
    </row>
    <row r="160" spans="2:19" x14ac:dyDescent="0.25">
      <c r="C160" s="7"/>
      <c r="D160" s="7"/>
      <c r="E160" s="7"/>
      <c r="F160" s="7"/>
      <c r="G160" s="7"/>
      <c r="H160" s="7"/>
      <c r="I160" s="7"/>
      <c r="J160" s="7"/>
      <c r="K160" s="7"/>
    </row>
    <row r="161" spans="3:11" x14ac:dyDescent="0.25">
      <c r="C161" s="7"/>
      <c r="D161" s="7"/>
      <c r="E161" s="7"/>
      <c r="F161" s="7"/>
      <c r="G161" s="7"/>
      <c r="H161" s="7"/>
      <c r="I161" s="7"/>
      <c r="J161" s="7"/>
      <c r="K161" s="7"/>
    </row>
    <row r="162" spans="3:11" x14ac:dyDescent="0.25">
      <c r="C162" s="7"/>
      <c r="D162" s="7"/>
      <c r="E162" s="7"/>
      <c r="F162" s="7"/>
      <c r="G162" s="7"/>
      <c r="H162" s="7"/>
      <c r="I162" s="7"/>
      <c r="J162" s="7"/>
      <c r="K162" s="7"/>
    </row>
    <row r="163" spans="3:11" x14ac:dyDescent="0.25">
      <c r="C163" s="7"/>
      <c r="D163" s="7"/>
      <c r="E163" s="7"/>
      <c r="F163" s="7"/>
      <c r="G163" s="7"/>
      <c r="H163" s="7"/>
      <c r="I163" s="7"/>
      <c r="J163" s="7"/>
      <c r="K163" s="7"/>
    </row>
    <row r="164" spans="3:11" x14ac:dyDescent="0.25">
      <c r="C164" s="7"/>
      <c r="D164" s="7"/>
      <c r="E164" s="7"/>
      <c r="F164" s="7"/>
      <c r="G164" s="7"/>
      <c r="H164" s="7"/>
      <c r="I164" s="7"/>
      <c r="J164" s="7"/>
      <c r="K164" s="7"/>
    </row>
    <row r="165" spans="3:11" x14ac:dyDescent="0.25">
      <c r="C165" s="7"/>
      <c r="D165" s="7"/>
      <c r="E165" s="7"/>
      <c r="F165" s="7"/>
      <c r="G165" s="7"/>
      <c r="H165" s="7"/>
      <c r="I165" s="7"/>
      <c r="J165" s="7"/>
      <c r="K165" s="7"/>
    </row>
    <row r="166" spans="3:11" x14ac:dyDescent="0.25">
      <c r="C166" s="7"/>
      <c r="D166" s="7"/>
      <c r="E166" s="7"/>
      <c r="F166" s="7"/>
      <c r="G166" s="7"/>
      <c r="H166" s="7"/>
      <c r="I166" s="7"/>
      <c r="J166" s="7"/>
      <c r="K166" s="7"/>
    </row>
    <row r="167" spans="3:11" x14ac:dyDescent="0.25">
      <c r="C167" s="7"/>
      <c r="D167" s="7"/>
      <c r="E167" s="7"/>
      <c r="F167" s="7"/>
      <c r="G167" s="7"/>
      <c r="H167" s="7"/>
      <c r="I167" s="7"/>
      <c r="J167" s="7"/>
      <c r="K167" s="7"/>
    </row>
    <row r="168" spans="3:11" x14ac:dyDescent="0.25">
      <c r="C168" s="7"/>
      <c r="D168" s="7"/>
      <c r="E168" s="7"/>
      <c r="F168" s="7"/>
      <c r="G168" s="7"/>
      <c r="H168" s="7"/>
      <c r="I168" s="7"/>
      <c r="J168" s="7"/>
      <c r="K168" s="7"/>
    </row>
    <row r="169" spans="3:11" x14ac:dyDescent="0.25">
      <c r="C169" s="7"/>
      <c r="D169" s="7"/>
      <c r="E169" s="7"/>
      <c r="F169" s="7"/>
      <c r="G169" s="7"/>
      <c r="H169" s="7"/>
      <c r="I169" s="7"/>
      <c r="J169" s="7"/>
      <c r="K169" s="7"/>
    </row>
    <row r="170" spans="3:11" x14ac:dyDescent="0.25">
      <c r="C170" s="7"/>
      <c r="D170" s="7"/>
      <c r="E170" s="7"/>
      <c r="F170" s="7"/>
      <c r="G170" s="7"/>
      <c r="H170" s="7"/>
      <c r="I170" s="7"/>
      <c r="J170" s="7"/>
      <c r="K170" s="7"/>
    </row>
    <row r="171" spans="3:11" x14ac:dyDescent="0.25">
      <c r="C171" s="7"/>
      <c r="D171" s="7"/>
      <c r="E171" s="7"/>
      <c r="F171" s="7"/>
      <c r="G171" s="7"/>
      <c r="H171" s="7"/>
      <c r="I171" s="7"/>
      <c r="J171" s="7"/>
      <c r="K171" s="7"/>
    </row>
    <row r="172" spans="3:11" x14ac:dyDescent="0.25">
      <c r="C172" s="7"/>
      <c r="D172" s="7"/>
      <c r="E172" s="7"/>
      <c r="F172" s="7"/>
      <c r="G172" s="7"/>
      <c r="H172" s="7"/>
      <c r="I172" s="7"/>
      <c r="J172" s="7"/>
      <c r="K172" s="7"/>
    </row>
    <row r="173" spans="3:11" x14ac:dyDescent="0.25">
      <c r="C173" s="7"/>
      <c r="D173" s="7"/>
      <c r="E173" s="7"/>
      <c r="F173" s="7"/>
      <c r="G173" s="7"/>
      <c r="H173" s="7"/>
      <c r="I173" s="7"/>
      <c r="J173" s="7"/>
      <c r="K173" s="7"/>
    </row>
    <row r="174" spans="3:11" x14ac:dyDescent="0.25">
      <c r="C174" s="7"/>
      <c r="D174" s="7"/>
      <c r="E174" s="7"/>
      <c r="F174" s="7"/>
      <c r="G174" s="7"/>
      <c r="H174" s="7"/>
      <c r="I174" s="7"/>
      <c r="J174" s="7"/>
      <c r="K174" s="7"/>
    </row>
    <row r="175" spans="3:11" x14ac:dyDescent="0.25">
      <c r="C175" s="7"/>
      <c r="D175" s="7"/>
      <c r="E175" s="7"/>
      <c r="F175" s="7"/>
      <c r="G175" s="7"/>
      <c r="H175" s="7"/>
      <c r="I175" s="7"/>
      <c r="J175" s="7"/>
      <c r="K175" s="7"/>
    </row>
    <row r="176" spans="3:11" x14ac:dyDescent="0.25">
      <c r="C176" s="7"/>
      <c r="D176" s="7"/>
      <c r="E176" s="7"/>
      <c r="F176" s="7"/>
      <c r="G176" s="7"/>
      <c r="H176" s="7"/>
      <c r="I176" s="7"/>
      <c r="J176" s="7"/>
      <c r="K176" s="7"/>
    </row>
    <row r="177" spans="3:11" x14ac:dyDescent="0.25">
      <c r="C177" s="7"/>
      <c r="D177" s="7"/>
      <c r="E177" s="7"/>
      <c r="F177" s="7"/>
      <c r="G177" s="7"/>
      <c r="H177" s="7"/>
      <c r="I177" s="7"/>
      <c r="J177" s="7"/>
      <c r="K177" s="7"/>
    </row>
    <row r="178" spans="3:11" x14ac:dyDescent="0.25">
      <c r="C178" s="7"/>
      <c r="D178" s="7"/>
      <c r="E178" s="7"/>
      <c r="F178" s="7"/>
      <c r="G178" s="7"/>
      <c r="H178" s="7"/>
      <c r="I178" s="7"/>
      <c r="J178" s="7"/>
      <c r="K178" s="7"/>
    </row>
    <row r="179" spans="3:11" x14ac:dyDescent="0.25">
      <c r="C179" s="7"/>
      <c r="D179" s="7"/>
      <c r="E179" s="7"/>
      <c r="F179" s="7"/>
      <c r="G179" s="7"/>
      <c r="H179" s="7"/>
      <c r="I179" s="7"/>
      <c r="J179" s="7"/>
      <c r="K179" s="7"/>
    </row>
    <row r="180" spans="3:11" x14ac:dyDescent="0.25">
      <c r="C180" s="7"/>
      <c r="D180" s="7"/>
      <c r="E180" s="7"/>
      <c r="F180" s="7"/>
      <c r="G180" s="7"/>
      <c r="H180" s="7"/>
      <c r="I180" s="7"/>
      <c r="J180" s="7"/>
      <c r="K180" s="7"/>
    </row>
    <row r="181" spans="3:11" x14ac:dyDescent="0.25">
      <c r="C181" s="7"/>
      <c r="D181" s="7"/>
      <c r="E181" s="7"/>
      <c r="F181" s="7"/>
      <c r="G181" s="7"/>
      <c r="H181" s="7"/>
      <c r="I181" s="7"/>
      <c r="J181" s="7"/>
      <c r="K181" s="7"/>
    </row>
    <row r="182" spans="3:11" x14ac:dyDescent="0.25">
      <c r="C182" s="7"/>
      <c r="D182" s="7"/>
      <c r="E182" s="7"/>
      <c r="F182" s="7"/>
      <c r="G182" s="7"/>
      <c r="H182" s="7"/>
      <c r="I182" s="7"/>
      <c r="J182" s="7"/>
      <c r="K182" s="7"/>
    </row>
    <row r="183" spans="3:11" x14ac:dyDescent="0.25">
      <c r="C183" s="7"/>
      <c r="D183" s="7"/>
      <c r="E183" s="7"/>
      <c r="F183" s="7"/>
      <c r="G183" s="7"/>
      <c r="H183" s="7"/>
      <c r="I183" s="7"/>
      <c r="J183" s="7"/>
    </row>
    <row r="184" spans="3:11" x14ac:dyDescent="0.25">
      <c r="G184" s="7"/>
      <c r="H184" s="7"/>
      <c r="I184" s="7"/>
      <c r="J184" s="7"/>
    </row>
    <row r="185" spans="3:11" x14ac:dyDescent="0.25">
      <c r="G185" s="7"/>
      <c r="H185" s="7"/>
      <c r="I185" s="7"/>
      <c r="J185" s="7"/>
    </row>
  </sheetData>
  <sheetProtection password="CA09" sheet="1" objects="1" scenarios="1"/>
  <mergeCells count="171">
    <mergeCell ref="C59:F59"/>
    <mergeCell ref="K59:M59"/>
    <mergeCell ref="C53:E53"/>
    <mergeCell ref="D32:E32"/>
    <mergeCell ref="D38:F38"/>
    <mergeCell ref="D39:E39"/>
    <mergeCell ref="D33:E33"/>
    <mergeCell ref="D64:F64"/>
    <mergeCell ref="L64:M64"/>
    <mergeCell ref="D42:E42"/>
    <mergeCell ref="C40:F40"/>
    <mergeCell ref="C58:F58"/>
    <mergeCell ref="K58:M58"/>
    <mergeCell ref="C46:E46"/>
    <mergeCell ref="C48:E48"/>
    <mergeCell ref="C43:F43"/>
    <mergeCell ref="C44:E44"/>
    <mergeCell ref="C45:F45"/>
    <mergeCell ref="D47:F47"/>
    <mergeCell ref="C54:I54"/>
    <mergeCell ref="F55:G55"/>
    <mergeCell ref="C55:E55"/>
    <mergeCell ref="H55:I55"/>
    <mergeCell ref="C56:E56"/>
    <mergeCell ref="C65:D65"/>
    <mergeCell ref="E65:F65"/>
    <mergeCell ref="G65:I65"/>
    <mergeCell ref="L65:M65"/>
    <mergeCell ref="C60:D60"/>
    <mergeCell ref="E60:F60"/>
    <mergeCell ref="G60:I60"/>
    <mergeCell ref="L60:M60"/>
    <mergeCell ref="C61:D61"/>
    <mergeCell ref="E61:F61"/>
    <mergeCell ref="G61:I61"/>
    <mergeCell ref="L61:M61"/>
    <mergeCell ref="G79:I79"/>
    <mergeCell ref="J78:J79"/>
    <mergeCell ref="C79:D79"/>
    <mergeCell ref="E79:F80"/>
    <mergeCell ref="C76:F76"/>
    <mergeCell ref="K76:M76"/>
    <mergeCell ref="C77:F77"/>
    <mergeCell ref="K77:M77"/>
    <mergeCell ref="C78:D78"/>
    <mergeCell ref="E78:F78"/>
    <mergeCell ref="G78:I78"/>
    <mergeCell ref="L78:M79"/>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L68:M68"/>
    <mergeCell ref="G69:I69"/>
    <mergeCell ref="L69:M69"/>
    <mergeCell ref="L70:M70"/>
    <mergeCell ref="H56:I56"/>
    <mergeCell ref="D36:E36"/>
    <mergeCell ref="D37:E37"/>
    <mergeCell ref="D41:E41"/>
    <mergeCell ref="M37:N37"/>
    <mergeCell ref="K34:L34"/>
    <mergeCell ref="N34:O34"/>
    <mergeCell ref="J37:K37"/>
    <mergeCell ref="J35:K35"/>
    <mergeCell ref="M35:N35"/>
    <mergeCell ref="K36:L36"/>
    <mergeCell ref="N36:O36"/>
    <mergeCell ref="K32:L32"/>
    <mergeCell ref="N32:O32"/>
    <mergeCell ref="J33:K33"/>
    <mergeCell ref="M33:N33"/>
    <mergeCell ref="C34:F34"/>
    <mergeCell ref="D35:E35"/>
    <mergeCell ref="D29:E29"/>
    <mergeCell ref="D30:E30"/>
    <mergeCell ref="D31:E31"/>
    <mergeCell ref="J31:K31"/>
    <mergeCell ref="M31:N31"/>
    <mergeCell ref="J29:K29"/>
    <mergeCell ref="M29:N29"/>
    <mergeCell ref="K30:L30"/>
    <mergeCell ref="N30:O30"/>
    <mergeCell ref="C18:F18"/>
    <mergeCell ref="G18:I20"/>
    <mergeCell ref="C19:F20"/>
    <mergeCell ref="J22:L22"/>
    <mergeCell ref="K28:L28"/>
    <mergeCell ref="N28:O28"/>
    <mergeCell ref="M25:N25"/>
    <mergeCell ref="J18:O19"/>
    <mergeCell ref="D22:F22"/>
    <mergeCell ref="K26:L26"/>
    <mergeCell ref="N26:O26"/>
    <mergeCell ref="J27:K27"/>
    <mergeCell ref="M27:N27"/>
    <mergeCell ref="D25:E25"/>
    <mergeCell ref="E24:F24"/>
    <mergeCell ref="E26:F26"/>
    <mergeCell ref="D27:E27"/>
    <mergeCell ref="C28:F28"/>
    <mergeCell ref="K24:L24"/>
    <mergeCell ref="N24:O24"/>
    <mergeCell ref="J25:K25"/>
    <mergeCell ref="B2:H2"/>
    <mergeCell ref="K8:L8"/>
    <mergeCell ref="C9:F9"/>
    <mergeCell ref="K9:L9"/>
    <mergeCell ref="C10:F10"/>
    <mergeCell ref="K10:L10"/>
    <mergeCell ref="D11:F11"/>
    <mergeCell ref="K11:L11"/>
    <mergeCell ref="C7:F8"/>
    <mergeCell ref="G7:H7"/>
    <mergeCell ref="I7:J7"/>
    <mergeCell ref="C6:H6"/>
    <mergeCell ref="C91:D91"/>
    <mergeCell ref="E91:F92"/>
    <mergeCell ref="C92:D92"/>
    <mergeCell ref="C90:D90"/>
    <mergeCell ref="E90:F90"/>
    <mergeCell ref="G81:I81"/>
    <mergeCell ref="J81:J82"/>
    <mergeCell ref="D12:F12"/>
    <mergeCell ref="K12:L12"/>
    <mergeCell ref="D13:F13"/>
    <mergeCell ref="K13:L13"/>
    <mergeCell ref="C14:F14"/>
    <mergeCell ref="K14:L14"/>
    <mergeCell ref="J20:O21"/>
    <mergeCell ref="J17:O17"/>
    <mergeCell ref="M22:O22"/>
    <mergeCell ref="G21:H21"/>
    <mergeCell ref="J23:K23"/>
    <mergeCell ref="M23:N23"/>
    <mergeCell ref="D21:E21"/>
    <mergeCell ref="D23:E23"/>
    <mergeCell ref="C15:F15"/>
    <mergeCell ref="C17:F17"/>
    <mergeCell ref="G17:I17"/>
    <mergeCell ref="G82:I82"/>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4"/>
  <dimension ref="B1:Z119"/>
  <sheetViews>
    <sheetView showGridLines="0" workbookViewId="0">
      <pane ySplit="3" topLeftCell="A4" activePane="bottomLeft" state="frozen"/>
      <selection pane="bottomLeft" activeCell="B3" sqref="B3"/>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184" customFormat="1" ht="4.5" customHeight="1" x14ac:dyDescent="0.2">
      <c r="Z1" s="513"/>
    </row>
    <row r="2" spans="2:26" s="184" customFormat="1" ht="51" customHeight="1" x14ac:dyDescent="0.2">
      <c r="C2" s="1171" t="s">
        <v>1551</v>
      </c>
      <c r="D2" s="1171"/>
      <c r="E2" s="1171"/>
      <c r="F2" s="1171"/>
      <c r="G2" s="1171"/>
      <c r="H2" s="61"/>
      <c r="I2" s="61"/>
      <c r="J2" s="61"/>
      <c r="K2" s="61"/>
      <c r="L2" s="61"/>
      <c r="M2" s="61"/>
      <c r="N2" s="29"/>
      <c r="O2" s="29"/>
      <c r="P2" s="29"/>
      <c r="Q2" s="29"/>
      <c r="R2" s="29"/>
      <c r="S2" s="29"/>
      <c r="T2" s="29"/>
      <c r="U2" s="29"/>
      <c r="V2" s="29"/>
      <c r="W2" s="29"/>
      <c r="X2" s="29"/>
      <c r="Y2" s="29"/>
      <c r="Z2" s="513"/>
    </row>
    <row r="3" spans="2:26" s="1" customFormat="1" ht="16.5" customHeight="1" x14ac:dyDescent="0.25">
      <c r="B3" s="409" t="s">
        <v>1170</v>
      </c>
      <c r="C3"/>
      <c r="D3"/>
      <c r="E3"/>
      <c r="F3"/>
      <c r="G3"/>
      <c r="H3" s="200"/>
      <c r="I3" s="200"/>
      <c r="J3" s="200"/>
      <c r="K3" s="201"/>
      <c r="L3"/>
      <c r="M3"/>
      <c r="N3"/>
    </row>
    <row r="5" spans="2:26" ht="8.25" customHeight="1" x14ac:dyDescent="0.25">
      <c r="B5" s="514"/>
      <c r="C5" s="515"/>
      <c r="D5" s="515"/>
      <c r="E5" s="515"/>
      <c r="F5" s="515"/>
      <c r="G5" s="515"/>
      <c r="H5" s="515"/>
      <c r="I5" s="515"/>
      <c r="J5" s="515"/>
      <c r="K5" s="515"/>
      <c r="L5" s="515"/>
      <c r="M5" s="516"/>
    </row>
    <row r="6" spans="2:26" ht="30" customHeight="1" x14ac:dyDescent="0.25">
      <c r="B6" s="183"/>
      <c r="C6" s="2711" t="s">
        <v>1535</v>
      </c>
      <c r="D6" s="2711"/>
      <c r="E6" s="2711"/>
      <c r="F6" s="2711"/>
      <c r="G6" s="2711"/>
      <c r="H6" s="2711"/>
      <c r="I6" s="517"/>
      <c r="J6" s="518"/>
      <c r="K6" s="517"/>
      <c r="M6" s="519"/>
    </row>
    <row r="7" spans="2:26" ht="20.25" customHeight="1" x14ac:dyDescent="0.25">
      <c r="B7" s="183"/>
      <c r="C7" s="2703"/>
      <c r="D7" s="2704"/>
      <c r="E7" s="2704"/>
      <c r="F7" s="2705"/>
      <c r="G7" s="2709" t="s">
        <v>1506</v>
      </c>
      <c r="H7" s="2710"/>
      <c r="I7" s="2709" t="s">
        <v>1507</v>
      </c>
      <c r="J7" s="2710"/>
      <c r="K7" s="517"/>
      <c r="M7" s="519"/>
    </row>
    <row r="8" spans="2:26" ht="27" customHeight="1" x14ac:dyDescent="0.25">
      <c r="B8" s="183"/>
      <c r="C8" s="2706"/>
      <c r="D8" s="2707"/>
      <c r="E8" s="2707"/>
      <c r="F8" s="2708"/>
      <c r="G8" s="520" t="s">
        <v>1531</v>
      </c>
      <c r="H8" s="520" t="s">
        <v>1533</v>
      </c>
      <c r="I8" s="520" t="s">
        <v>1531</v>
      </c>
      <c r="J8" s="520" t="s">
        <v>1532</v>
      </c>
      <c r="K8" s="2696" t="s">
        <v>1508</v>
      </c>
      <c r="L8" s="2696"/>
      <c r="M8" s="519"/>
    </row>
    <row r="9" spans="2:26" ht="24" customHeight="1" x14ac:dyDescent="0.25">
      <c r="B9" s="183"/>
      <c r="C9" s="1399" t="s">
        <v>1516</v>
      </c>
      <c r="D9" s="1402"/>
      <c r="E9" s="1402"/>
      <c r="F9" s="1285"/>
      <c r="G9" s="521">
        <v>200</v>
      </c>
      <c r="H9" s="521" t="s">
        <v>1509</v>
      </c>
      <c r="I9" s="521">
        <v>200</v>
      </c>
      <c r="J9" s="521" t="s">
        <v>1509</v>
      </c>
      <c r="K9" s="2697" t="s">
        <v>1585</v>
      </c>
      <c r="L9" s="2698"/>
      <c r="M9" s="519"/>
    </row>
    <row r="10" spans="2:26" ht="27.75" customHeight="1" x14ac:dyDescent="0.25">
      <c r="B10" s="183"/>
      <c r="C10" s="333"/>
      <c r="D10" s="2671" t="s">
        <v>1586</v>
      </c>
      <c r="E10" s="2671"/>
      <c r="F10" s="2672"/>
      <c r="G10" s="521">
        <v>2</v>
      </c>
      <c r="H10" s="522" t="s">
        <v>1513</v>
      </c>
      <c r="I10" s="521">
        <v>2</v>
      </c>
      <c r="J10" s="522" t="s">
        <v>1513</v>
      </c>
      <c r="K10" s="2673"/>
      <c r="L10" s="2673"/>
      <c r="M10" s="519"/>
    </row>
    <row r="11" spans="2:26" ht="24.75" customHeight="1" x14ac:dyDescent="0.25">
      <c r="B11" s="183"/>
      <c r="C11" s="2675" t="s">
        <v>1530</v>
      </c>
      <c r="D11" s="2676"/>
      <c r="E11" s="2676"/>
      <c r="F11" s="2677"/>
      <c r="G11" s="523">
        <f>G9-G10</f>
        <v>198</v>
      </c>
      <c r="H11" s="523">
        <f>H9-H10</f>
        <v>0.99990000000000001</v>
      </c>
      <c r="I11" s="523">
        <f>I9-I10</f>
        <v>198</v>
      </c>
      <c r="J11" s="523">
        <f>J9-J10</f>
        <v>0.99990000000000001</v>
      </c>
      <c r="K11" s="2805" t="s">
        <v>1515</v>
      </c>
      <c r="L11" s="2679"/>
      <c r="M11" s="519"/>
    </row>
    <row r="12" spans="2:26" ht="13.5" customHeight="1" x14ac:dyDescent="0.25">
      <c r="B12" s="183"/>
      <c r="C12" s="2692"/>
      <c r="D12" s="2692"/>
      <c r="E12" s="2692"/>
      <c r="F12" s="2692"/>
      <c r="M12" s="519"/>
    </row>
    <row r="13" spans="2:26" ht="9.75" customHeight="1" thickBot="1" x14ac:dyDescent="0.3">
      <c r="B13" s="183"/>
      <c r="M13" s="519"/>
    </row>
    <row r="14" spans="2:26" ht="30" customHeight="1" x14ac:dyDescent="0.25">
      <c r="B14" s="183"/>
      <c r="C14" s="2806" t="s">
        <v>1596</v>
      </c>
      <c r="D14" s="2807"/>
      <c r="E14" s="2808"/>
      <c r="F14" s="2990" t="s">
        <v>2602</v>
      </c>
      <c r="G14" s="2991"/>
      <c r="H14" s="2992"/>
      <c r="M14" s="519"/>
    </row>
    <row r="15" spans="2:26" x14ac:dyDescent="0.25">
      <c r="B15" s="183"/>
      <c r="C15" s="2809" t="s">
        <v>2635</v>
      </c>
      <c r="D15" s="2810"/>
      <c r="E15" s="2811"/>
      <c r="F15" s="2993" t="s">
        <v>3772</v>
      </c>
      <c r="G15" s="2994"/>
      <c r="H15" s="2995"/>
      <c r="M15" s="519"/>
    </row>
    <row r="16" spans="2:26" x14ac:dyDescent="0.25">
      <c r="B16" s="183"/>
      <c r="C16" s="2812"/>
      <c r="D16" s="2813"/>
      <c r="E16" s="2814"/>
      <c r="F16" s="2996"/>
      <c r="G16" s="2997"/>
      <c r="H16" s="2998"/>
      <c r="M16" s="519"/>
    </row>
    <row r="17" spans="2:13" ht="47.25" customHeight="1" thickBot="1" x14ac:dyDescent="0.3">
      <c r="B17" s="183"/>
      <c r="C17" s="2683"/>
      <c r="D17" s="2684"/>
      <c r="E17" s="2685"/>
      <c r="F17" s="2999"/>
      <c r="G17" s="3000"/>
      <c r="H17" s="3001"/>
      <c r="M17" s="519"/>
    </row>
    <row r="18" spans="2:13" ht="14.25" customHeight="1" x14ac:dyDescent="0.25">
      <c r="B18" s="183"/>
      <c r="M18" s="519"/>
    </row>
    <row r="19" spans="2:13" ht="50.25" customHeight="1" x14ac:dyDescent="0.25">
      <c r="B19" s="183"/>
      <c r="M19" s="519"/>
    </row>
    <row r="20" spans="2:13" ht="12.75" customHeight="1" x14ac:dyDescent="0.25">
      <c r="B20" s="183"/>
      <c r="M20" s="519"/>
    </row>
    <row r="21" spans="2:13" x14ac:dyDescent="0.25">
      <c r="B21" s="529"/>
      <c r="C21" s="530"/>
      <c r="D21" s="530"/>
      <c r="E21" s="530"/>
      <c r="F21" s="530"/>
      <c r="G21" s="530"/>
      <c r="H21" s="530"/>
      <c r="I21" s="531"/>
      <c r="J21" s="531"/>
      <c r="K21" s="531"/>
      <c r="L21" s="531"/>
      <c r="M21" s="532"/>
    </row>
    <row r="22" spans="2:13" x14ac:dyDescent="0.25">
      <c r="C22" s="7"/>
      <c r="D22" s="7"/>
      <c r="E22" s="7"/>
      <c r="F22" s="7"/>
      <c r="G22" s="7"/>
      <c r="H22" s="7"/>
      <c r="I22" s="7"/>
      <c r="J22" s="7"/>
      <c r="K22" s="7"/>
    </row>
    <row r="23" spans="2:13" x14ac:dyDescent="0.25">
      <c r="B23" s="514"/>
      <c r="C23" s="116"/>
      <c r="D23" s="116"/>
      <c r="E23" s="116"/>
      <c r="F23" s="116"/>
      <c r="G23" s="116"/>
      <c r="H23" s="116"/>
      <c r="I23" s="116"/>
      <c r="J23" s="116"/>
      <c r="K23" s="116"/>
      <c r="L23" s="515"/>
      <c r="M23" s="516"/>
    </row>
    <row r="24" spans="2:13" ht="28.5" customHeight="1" thickBot="1" x14ac:dyDescent="0.3">
      <c r="B24" s="183"/>
      <c r="C24" s="2822" t="s">
        <v>1545</v>
      </c>
      <c r="D24" s="2822"/>
      <c r="E24" s="2822"/>
      <c r="F24" s="2822"/>
      <c r="G24" s="2822"/>
      <c r="M24" s="519"/>
    </row>
    <row r="25" spans="2:13" ht="33" customHeight="1" x14ac:dyDescent="0.25">
      <c r="B25" s="183"/>
      <c r="C25" s="2815" t="s">
        <v>1587</v>
      </c>
      <c r="D25" s="2816"/>
      <c r="E25" s="2816"/>
      <c r="F25" s="2816"/>
      <c r="G25" s="2817"/>
      <c r="M25" s="519"/>
    </row>
    <row r="26" spans="2:13" ht="51.75" customHeight="1" x14ac:dyDescent="0.25">
      <c r="B26" s="183"/>
      <c r="C26" s="2783" t="s">
        <v>1591</v>
      </c>
      <c r="D26" s="2784"/>
      <c r="E26" s="2784"/>
      <c r="F26" s="2818" t="s">
        <v>1592</v>
      </c>
      <c r="G26" s="2819"/>
      <c r="M26" s="519"/>
    </row>
    <row r="27" spans="2:13" ht="17.25" customHeight="1" thickBot="1" x14ac:dyDescent="0.3">
      <c r="B27" s="183"/>
      <c r="C27" s="2787" t="s">
        <v>1588</v>
      </c>
      <c r="D27" s="2788"/>
      <c r="E27" s="2788"/>
      <c r="F27" s="2820" t="s">
        <v>1593</v>
      </c>
      <c r="G27" s="2821"/>
      <c r="M27" s="519"/>
    </row>
    <row r="28" spans="2:13" ht="36" customHeight="1" thickBot="1" x14ac:dyDescent="0.3">
      <c r="B28" s="183"/>
      <c r="M28" s="519"/>
    </row>
    <row r="29" spans="2:13" ht="39.75" customHeight="1" x14ac:dyDescent="0.25">
      <c r="B29" s="183"/>
      <c r="C29" s="2755" t="s">
        <v>1599</v>
      </c>
      <c r="D29" s="2756"/>
      <c r="E29" s="2756"/>
      <c r="F29" s="2757"/>
      <c r="G29" s="2802" t="s">
        <v>1598</v>
      </c>
      <c r="H29" s="2803"/>
      <c r="I29" s="2803"/>
      <c r="J29" s="2804"/>
      <c r="M29" s="519"/>
    </row>
    <row r="30" spans="2:13" ht="28.5" customHeight="1" x14ac:dyDescent="0.25">
      <c r="B30" s="183"/>
      <c r="C30" s="2761" t="s">
        <v>1597</v>
      </c>
      <c r="D30" s="2762"/>
      <c r="E30" s="2762"/>
      <c r="F30" s="2763"/>
      <c r="G30" s="2761" t="s">
        <v>1597</v>
      </c>
      <c r="H30" s="2762"/>
      <c r="I30" s="2762"/>
      <c r="J30" s="2763"/>
      <c r="M30" s="519"/>
    </row>
    <row r="31" spans="2:13" ht="36" customHeight="1" x14ac:dyDescent="0.25">
      <c r="B31" s="183"/>
      <c r="C31" s="1271" t="s">
        <v>708</v>
      </c>
      <c r="D31" s="1191"/>
      <c r="E31" s="1191" t="s">
        <v>1594</v>
      </c>
      <c r="F31" s="1989"/>
      <c r="G31" s="2154" t="s">
        <v>708</v>
      </c>
      <c r="H31" s="1285"/>
      <c r="I31" s="1399" t="s">
        <v>1595</v>
      </c>
      <c r="J31" s="1973"/>
      <c r="M31" s="519"/>
    </row>
    <row r="32" spans="2:13" ht="35.25" customHeight="1" x14ac:dyDescent="0.25">
      <c r="B32" s="183"/>
      <c r="C32" s="1271" t="s">
        <v>707</v>
      </c>
      <c r="D32" s="1191"/>
      <c r="E32" s="1191" t="s">
        <v>93</v>
      </c>
      <c r="F32" s="1989"/>
      <c r="G32" s="2154" t="s">
        <v>707</v>
      </c>
      <c r="H32" s="1285"/>
      <c r="I32" s="1399" t="s">
        <v>871</v>
      </c>
      <c r="J32" s="1973"/>
      <c r="M32" s="519"/>
    </row>
    <row r="33" spans="2:14" ht="35.25" customHeight="1" thickBot="1" x14ac:dyDescent="0.3">
      <c r="B33" s="183"/>
      <c r="C33" s="1888" t="s">
        <v>1156</v>
      </c>
      <c r="D33" s="1569"/>
      <c r="E33" s="1569" t="s">
        <v>1128</v>
      </c>
      <c r="F33" s="2005"/>
      <c r="G33" s="2187" t="s">
        <v>1156</v>
      </c>
      <c r="H33" s="1289"/>
      <c r="I33" s="2750" t="s">
        <v>8</v>
      </c>
      <c r="J33" s="2751"/>
      <c r="M33" s="519"/>
    </row>
    <row r="34" spans="2:14" x14ac:dyDescent="0.25">
      <c r="B34" s="183"/>
      <c r="C34" s="7"/>
      <c r="D34" s="7"/>
      <c r="E34" s="7"/>
      <c r="F34" s="7"/>
      <c r="G34" s="7"/>
      <c r="H34" s="7"/>
      <c r="I34" s="7"/>
      <c r="J34" s="7"/>
      <c r="M34" s="519"/>
    </row>
    <row r="35" spans="2:14" ht="42.75" customHeight="1" thickBot="1" x14ac:dyDescent="0.3">
      <c r="B35" s="183"/>
      <c r="C35" s="2240" t="s">
        <v>1603</v>
      </c>
      <c r="D35" s="2739"/>
      <c r="E35" s="2739"/>
      <c r="F35" s="2241"/>
      <c r="G35" s="2792" t="s">
        <v>1604</v>
      </c>
      <c r="H35" s="2793"/>
      <c r="I35" s="2793"/>
      <c r="J35" s="2793"/>
      <c r="K35" s="2794"/>
      <c r="L35" s="2794"/>
      <c r="M35" s="1389"/>
      <c r="N35" s="540"/>
    </row>
    <row r="36" spans="2:14" ht="33.75" customHeight="1" thickBot="1" x14ac:dyDescent="0.3">
      <c r="B36" s="183"/>
      <c r="C36" s="2799" t="s">
        <v>1555</v>
      </c>
      <c r="D36" s="2800"/>
      <c r="E36" s="2800"/>
      <c r="F36" s="2801"/>
      <c r="G36" s="2802" t="s">
        <v>1556</v>
      </c>
      <c r="H36" s="2803"/>
      <c r="I36" s="2803"/>
      <c r="J36" s="2804"/>
      <c r="K36" s="2796"/>
      <c r="L36" s="2797"/>
      <c r="M36" s="2798"/>
    </row>
    <row r="37" spans="2:14" ht="37.5" customHeight="1" x14ac:dyDescent="0.25">
      <c r="B37" s="183"/>
      <c r="C37" s="1419" t="s">
        <v>1566</v>
      </c>
      <c r="D37" s="1420"/>
      <c r="E37" s="1420"/>
      <c r="F37" s="2795" t="s">
        <v>1605</v>
      </c>
      <c r="G37" s="2154" t="s">
        <v>1156</v>
      </c>
      <c r="H37" s="1402"/>
      <c r="I37" s="1285"/>
      <c r="J37" s="2167" t="s">
        <v>1567</v>
      </c>
      <c r="K37" s="538"/>
      <c r="L37" s="2034"/>
      <c r="M37" s="2035"/>
    </row>
    <row r="38" spans="2:14" ht="40.5" customHeight="1" thickBot="1" x14ac:dyDescent="0.3">
      <c r="B38" s="183"/>
      <c r="C38" s="1888" t="s">
        <v>2129</v>
      </c>
      <c r="D38" s="1569"/>
      <c r="E38" s="1290"/>
      <c r="F38" s="2304"/>
      <c r="G38" s="2187" t="s">
        <v>2129</v>
      </c>
      <c r="H38" s="2666"/>
      <c r="I38" s="1289"/>
      <c r="J38" s="2320"/>
      <c r="K38" s="28"/>
      <c r="L38" s="2034"/>
      <c r="M38" s="2035"/>
    </row>
    <row r="39" spans="2:14" x14ac:dyDescent="0.25">
      <c r="B39" s="529"/>
      <c r="C39" s="530"/>
      <c r="D39" s="530"/>
      <c r="E39" s="530"/>
      <c r="F39" s="530"/>
      <c r="G39" s="530"/>
      <c r="H39" s="530"/>
      <c r="I39" s="530"/>
      <c r="J39" s="530"/>
      <c r="K39" s="530"/>
      <c r="L39" s="531"/>
      <c r="M39" s="532"/>
    </row>
    <row r="40" spans="2:14" x14ac:dyDescent="0.25">
      <c r="C40" s="7"/>
      <c r="D40" s="7"/>
      <c r="E40" s="7"/>
      <c r="F40" s="7"/>
      <c r="G40" s="7"/>
      <c r="H40" s="7"/>
      <c r="I40" s="7"/>
      <c r="J40" s="7"/>
      <c r="K40" s="7"/>
    </row>
    <row r="41" spans="2:14" ht="9" customHeight="1" x14ac:dyDescent="0.25">
      <c r="B41" s="514"/>
      <c r="C41" s="116"/>
      <c r="D41" s="116"/>
      <c r="E41" s="116"/>
      <c r="F41" s="116"/>
      <c r="G41" s="116"/>
      <c r="H41" s="116"/>
      <c r="I41" s="116"/>
      <c r="J41" s="116"/>
      <c r="K41" s="116"/>
      <c r="L41" s="515"/>
      <c r="M41" s="516"/>
    </row>
    <row r="42" spans="2:14" ht="30.75" customHeight="1" x14ac:dyDescent="0.25">
      <c r="B42" s="183"/>
      <c r="C42" s="2789" t="s">
        <v>1573</v>
      </c>
      <c r="D42" s="2790"/>
      <c r="E42" s="2790"/>
      <c r="F42" s="2790"/>
      <c r="G42" s="2790"/>
      <c r="H42" s="2790"/>
      <c r="I42" s="2790"/>
      <c r="J42" s="2790"/>
      <c r="K42" s="2790"/>
      <c r="L42" s="2790"/>
      <c r="M42" s="2791"/>
    </row>
    <row r="43" spans="2:14" ht="9.75" customHeight="1" x14ac:dyDescent="0.25">
      <c r="B43" s="183"/>
      <c r="C43" s="541"/>
      <c r="D43" s="542"/>
      <c r="E43" s="542"/>
      <c r="F43" s="542"/>
      <c r="G43" s="542"/>
      <c r="H43" s="542"/>
      <c r="I43" s="542"/>
      <c r="J43" s="542"/>
      <c r="K43" s="542"/>
      <c r="L43" s="542"/>
      <c r="M43" s="519"/>
    </row>
    <row r="44" spans="2:14" ht="96.75" customHeight="1" x14ac:dyDescent="0.25">
      <c r="B44" s="183"/>
      <c r="C44" s="543" t="s">
        <v>1564</v>
      </c>
      <c r="D44" s="768" t="s">
        <v>2451</v>
      </c>
      <c r="E44" s="156" t="s">
        <v>1575</v>
      </c>
      <c r="F44" s="543" t="s">
        <v>1574</v>
      </c>
      <c r="G44" s="543" t="s">
        <v>1579</v>
      </c>
      <c r="H44" s="543" t="s">
        <v>1576</v>
      </c>
      <c r="I44" s="543" t="s">
        <v>1606</v>
      </c>
      <c r="J44" s="543" t="s">
        <v>1578</v>
      </c>
      <c r="K44" s="564" t="s">
        <v>1577</v>
      </c>
      <c r="L44" s="543" t="s">
        <v>1582</v>
      </c>
      <c r="M44" s="566"/>
    </row>
    <row r="45" spans="2:14" x14ac:dyDescent="0.25">
      <c r="B45" s="183"/>
      <c r="C45" s="545">
        <v>111</v>
      </c>
      <c r="D45" s="546">
        <v>41896</v>
      </c>
      <c r="E45" s="546">
        <v>41912</v>
      </c>
      <c r="F45" s="552" t="s">
        <v>93</v>
      </c>
      <c r="G45" s="548">
        <v>1</v>
      </c>
      <c r="H45" s="549">
        <f>E45-D45</f>
        <v>16</v>
      </c>
      <c r="I45" s="512">
        <v>0</v>
      </c>
      <c r="J45" s="548">
        <v>18</v>
      </c>
      <c r="K45" s="550">
        <f>(J45-I45)/J45</f>
        <v>1</v>
      </c>
      <c r="L45" s="550">
        <v>1</v>
      </c>
      <c r="M45" s="519"/>
    </row>
    <row r="46" spans="2:14" x14ac:dyDescent="0.25">
      <c r="B46" s="183"/>
      <c r="C46" s="545">
        <v>112</v>
      </c>
      <c r="D46" s="546">
        <v>41601</v>
      </c>
      <c r="E46" s="546">
        <v>41639</v>
      </c>
      <c r="F46" s="547" t="s">
        <v>102</v>
      </c>
      <c r="G46" s="548">
        <v>2</v>
      </c>
      <c r="H46" s="549">
        <f t="shared" ref="H46:H62" si="0">E46-D46</f>
        <v>38</v>
      </c>
      <c r="I46" s="512">
        <v>1</v>
      </c>
      <c r="J46" s="548">
        <v>17</v>
      </c>
      <c r="K46" s="550">
        <f>(J46-I46)/J46</f>
        <v>0.94117647058823528</v>
      </c>
      <c r="L46" s="550">
        <f>PRODUCT(K45:K46)</f>
        <v>0.94117647058823528</v>
      </c>
      <c r="M46" s="519"/>
    </row>
    <row r="47" spans="2:14" x14ac:dyDescent="0.25">
      <c r="B47" s="183"/>
      <c r="C47" s="545">
        <v>113</v>
      </c>
      <c r="D47" s="546">
        <v>41776</v>
      </c>
      <c r="E47" s="546">
        <v>41816</v>
      </c>
      <c r="F47" s="552" t="s">
        <v>93</v>
      </c>
      <c r="G47" s="548">
        <v>3</v>
      </c>
      <c r="H47" s="549">
        <f t="shared" si="0"/>
        <v>40</v>
      </c>
      <c r="I47" s="548">
        <v>0</v>
      </c>
      <c r="J47" s="548">
        <v>16</v>
      </c>
      <c r="K47" s="550">
        <f>(J47-I47)/J47</f>
        <v>1</v>
      </c>
      <c r="L47" s="550">
        <f>PRODUCT(K45:K47)</f>
        <v>0.94117647058823528</v>
      </c>
      <c r="M47" s="519"/>
    </row>
    <row r="48" spans="2:14" x14ac:dyDescent="0.25">
      <c r="B48" s="183"/>
      <c r="C48" s="545">
        <v>114</v>
      </c>
      <c r="D48" s="546">
        <v>40974</v>
      </c>
      <c r="E48" s="546">
        <v>41019</v>
      </c>
      <c r="F48" s="552" t="s">
        <v>93</v>
      </c>
      <c r="G48" s="548">
        <v>4</v>
      </c>
      <c r="H48" s="549">
        <f t="shared" si="0"/>
        <v>45</v>
      </c>
      <c r="I48" s="548">
        <v>0</v>
      </c>
      <c r="J48" s="548">
        <v>15</v>
      </c>
      <c r="K48" s="550">
        <f t="shared" ref="K48:K62" si="1">(J48-I48)/J48</f>
        <v>1</v>
      </c>
      <c r="L48" s="550">
        <f>PRODUCT(K45:K48)</f>
        <v>0.94117647058823528</v>
      </c>
      <c r="M48" s="519"/>
    </row>
    <row r="49" spans="2:13" x14ac:dyDescent="0.25">
      <c r="B49" s="183"/>
      <c r="C49" s="545">
        <v>115</v>
      </c>
      <c r="D49" s="546">
        <v>41291</v>
      </c>
      <c r="E49" s="546">
        <v>41348</v>
      </c>
      <c r="F49" s="547" t="s">
        <v>102</v>
      </c>
      <c r="G49" s="543">
        <v>5</v>
      </c>
      <c r="H49" s="549">
        <f t="shared" si="0"/>
        <v>57</v>
      </c>
      <c r="I49" s="548">
        <v>1</v>
      </c>
      <c r="J49" s="548">
        <v>14</v>
      </c>
      <c r="K49" s="550">
        <f t="shared" si="1"/>
        <v>0.9285714285714286</v>
      </c>
      <c r="L49" s="550">
        <f>PRODUCT(K45:K49)</f>
        <v>0.87394957983193278</v>
      </c>
      <c r="M49" s="519"/>
    </row>
    <row r="50" spans="2:13" x14ac:dyDescent="0.25">
      <c r="B50" s="183"/>
      <c r="C50" s="545">
        <v>116</v>
      </c>
      <c r="D50" s="546">
        <v>40808</v>
      </c>
      <c r="E50" s="546">
        <v>40890</v>
      </c>
      <c r="F50" s="552" t="s">
        <v>93</v>
      </c>
      <c r="G50" s="543">
        <v>6</v>
      </c>
      <c r="H50" s="549">
        <f t="shared" si="0"/>
        <v>82</v>
      </c>
      <c r="I50" s="548">
        <v>0</v>
      </c>
      <c r="J50" s="548">
        <v>13</v>
      </c>
      <c r="K50" s="550">
        <f t="shared" si="1"/>
        <v>1</v>
      </c>
      <c r="L50" s="550">
        <f>PRODUCT(K45:K50)</f>
        <v>0.87394957983193278</v>
      </c>
      <c r="M50" s="519"/>
    </row>
    <row r="51" spans="2:13" x14ac:dyDescent="0.25">
      <c r="B51" s="183"/>
      <c r="C51" s="545">
        <v>117</v>
      </c>
      <c r="D51" s="546">
        <v>41185</v>
      </c>
      <c r="E51" s="546">
        <v>41286</v>
      </c>
      <c r="F51" s="547" t="s">
        <v>102</v>
      </c>
      <c r="G51" s="543">
        <v>7</v>
      </c>
      <c r="H51" s="549">
        <f t="shared" si="0"/>
        <v>101</v>
      </c>
      <c r="I51" s="548">
        <v>1</v>
      </c>
      <c r="J51" s="548">
        <v>12</v>
      </c>
      <c r="K51" s="550">
        <f t="shared" si="1"/>
        <v>0.91666666666666663</v>
      </c>
      <c r="L51" s="550">
        <f>PRODUCT(K45:K51)</f>
        <v>0.80112044817927164</v>
      </c>
      <c r="M51" s="519"/>
    </row>
    <row r="52" spans="2:13" x14ac:dyDescent="0.25">
      <c r="B52" s="183"/>
      <c r="C52" s="545">
        <v>121</v>
      </c>
      <c r="D52" s="546">
        <v>41014</v>
      </c>
      <c r="E52" s="546">
        <v>41164</v>
      </c>
      <c r="F52" s="552" t="s">
        <v>93</v>
      </c>
      <c r="G52" s="543">
        <v>8</v>
      </c>
      <c r="H52" s="549">
        <f t="shared" si="0"/>
        <v>150</v>
      </c>
      <c r="I52" s="512">
        <v>0</v>
      </c>
      <c r="J52" s="548">
        <v>11</v>
      </c>
      <c r="K52" s="550">
        <f t="shared" si="1"/>
        <v>1</v>
      </c>
      <c r="L52" s="550">
        <f>PRODUCT(K45:K52)</f>
        <v>0.80112044817927164</v>
      </c>
      <c r="M52" s="519"/>
    </row>
    <row r="53" spans="2:13" x14ac:dyDescent="0.25">
      <c r="B53" s="183"/>
      <c r="C53" s="545">
        <v>122</v>
      </c>
      <c r="D53" s="546">
        <v>40743</v>
      </c>
      <c r="E53" s="546">
        <v>40904</v>
      </c>
      <c r="F53" s="552" t="s">
        <v>93</v>
      </c>
      <c r="G53" s="543">
        <v>9</v>
      </c>
      <c r="H53" s="549">
        <f t="shared" si="0"/>
        <v>161</v>
      </c>
      <c r="I53" s="512">
        <v>0</v>
      </c>
      <c r="J53" s="548">
        <v>10</v>
      </c>
      <c r="K53" s="550">
        <f t="shared" si="1"/>
        <v>1</v>
      </c>
      <c r="L53" s="550">
        <f>PRODUCT(K45:K53)</f>
        <v>0.80112044817927164</v>
      </c>
      <c r="M53" s="519"/>
    </row>
    <row r="54" spans="2:13" x14ac:dyDescent="0.25">
      <c r="B54" s="183"/>
      <c r="C54" s="545">
        <v>123</v>
      </c>
      <c r="D54" s="546">
        <v>40383</v>
      </c>
      <c r="E54" s="546">
        <v>40561</v>
      </c>
      <c r="F54" s="547" t="s">
        <v>102</v>
      </c>
      <c r="G54" s="543">
        <v>10</v>
      </c>
      <c r="H54" s="549">
        <f t="shared" si="0"/>
        <v>178</v>
      </c>
      <c r="I54" s="512">
        <v>1</v>
      </c>
      <c r="J54" s="548">
        <v>9</v>
      </c>
      <c r="K54" s="550">
        <f t="shared" si="1"/>
        <v>0.88888888888888884</v>
      </c>
      <c r="L54" s="550">
        <f>PRODUCT(K45:K54)</f>
        <v>0.71210706504824139</v>
      </c>
      <c r="M54" s="519"/>
    </row>
    <row r="55" spans="2:13" x14ac:dyDescent="0.25">
      <c r="B55" s="183"/>
      <c r="C55" s="545">
        <v>124</v>
      </c>
      <c r="D55" s="546">
        <v>40511</v>
      </c>
      <c r="E55" s="546">
        <v>40710</v>
      </c>
      <c r="F55" s="552" t="s">
        <v>93</v>
      </c>
      <c r="G55" s="543">
        <v>11</v>
      </c>
      <c r="H55" s="549">
        <f t="shared" si="0"/>
        <v>199</v>
      </c>
      <c r="I55" s="512">
        <v>0</v>
      </c>
      <c r="J55" s="548">
        <v>8</v>
      </c>
      <c r="K55" s="550">
        <f t="shared" si="1"/>
        <v>1</v>
      </c>
      <c r="L55" s="550">
        <f>PRODUCT(K45:K55)</f>
        <v>0.71210706504824139</v>
      </c>
      <c r="M55" s="519"/>
    </row>
    <row r="56" spans="2:13" x14ac:dyDescent="0.25">
      <c r="B56" s="183"/>
      <c r="C56" s="545">
        <v>125</v>
      </c>
      <c r="D56" s="546">
        <v>41322</v>
      </c>
      <c r="E56" s="546">
        <v>41525</v>
      </c>
      <c r="F56" s="552" t="s">
        <v>93</v>
      </c>
      <c r="G56" s="543">
        <v>12</v>
      </c>
      <c r="H56" s="549">
        <f t="shared" si="0"/>
        <v>203</v>
      </c>
      <c r="I56" s="548">
        <v>0</v>
      </c>
      <c r="J56" s="548">
        <v>7</v>
      </c>
      <c r="K56" s="550">
        <f t="shared" si="1"/>
        <v>1</v>
      </c>
      <c r="L56" s="550">
        <f>PRODUCT(K45:K56)</f>
        <v>0.71210706504824139</v>
      </c>
      <c r="M56" s="519"/>
    </row>
    <row r="57" spans="2:13" x14ac:dyDescent="0.25">
      <c r="B57" s="183"/>
      <c r="C57" s="545">
        <v>126</v>
      </c>
      <c r="D57" s="557">
        <v>41045</v>
      </c>
      <c r="E57" s="546">
        <v>41276</v>
      </c>
      <c r="F57" s="547" t="s">
        <v>102</v>
      </c>
      <c r="G57" s="543">
        <v>13</v>
      </c>
      <c r="H57" s="549">
        <f t="shared" si="0"/>
        <v>231</v>
      </c>
      <c r="I57" s="558">
        <v>1</v>
      </c>
      <c r="J57" s="558">
        <v>6</v>
      </c>
      <c r="K57" s="550">
        <f t="shared" si="1"/>
        <v>0.83333333333333337</v>
      </c>
      <c r="L57" s="550">
        <f>PRODUCT(K45:K57)</f>
        <v>0.59342255420686785</v>
      </c>
      <c r="M57" s="519"/>
    </row>
    <row r="58" spans="2:13" x14ac:dyDescent="0.25">
      <c r="B58" s="183"/>
      <c r="C58" s="545">
        <v>127</v>
      </c>
      <c r="D58" s="557">
        <v>40398</v>
      </c>
      <c r="E58" s="546">
        <v>40648</v>
      </c>
      <c r="F58" s="547" t="s">
        <v>102</v>
      </c>
      <c r="G58" s="543">
        <v>14</v>
      </c>
      <c r="H58" s="549">
        <f t="shared" si="0"/>
        <v>250</v>
      </c>
      <c r="I58" s="558">
        <v>1</v>
      </c>
      <c r="J58" s="558">
        <v>5</v>
      </c>
      <c r="K58" s="550">
        <f t="shared" si="1"/>
        <v>0.8</v>
      </c>
      <c r="L58" s="550">
        <f>PRODUCT(K45:K58)</f>
        <v>0.4747380433654943</v>
      </c>
      <c r="M58" s="519"/>
    </row>
    <row r="59" spans="2:13" x14ac:dyDescent="0.25">
      <c r="B59" s="183"/>
      <c r="C59" s="545">
        <v>128</v>
      </c>
      <c r="D59" s="557">
        <v>40588</v>
      </c>
      <c r="E59" s="546">
        <v>40853</v>
      </c>
      <c r="F59" s="552" t="s">
        <v>93</v>
      </c>
      <c r="G59" s="543">
        <v>15</v>
      </c>
      <c r="H59" s="549">
        <f t="shared" si="0"/>
        <v>265</v>
      </c>
      <c r="I59" s="558">
        <v>0</v>
      </c>
      <c r="J59" s="558">
        <v>4</v>
      </c>
      <c r="K59" s="550">
        <f t="shared" si="1"/>
        <v>1</v>
      </c>
      <c r="L59" s="550">
        <f>PRODUCT(K45:K59)</f>
        <v>0.4747380433654943</v>
      </c>
      <c r="M59" s="519"/>
    </row>
    <row r="60" spans="2:13" x14ac:dyDescent="0.25">
      <c r="B60" s="183"/>
      <c r="C60" s="545">
        <v>129</v>
      </c>
      <c r="D60" s="546">
        <v>40377</v>
      </c>
      <c r="E60" s="546">
        <v>40661</v>
      </c>
      <c r="F60" s="552" t="s">
        <v>93</v>
      </c>
      <c r="G60" s="543">
        <v>16</v>
      </c>
      <c r="H60" s="549">
        <f t="shared" si="0"/>
        <v>284</v>
      </c>
      <c r="I60" s="512">
        <v>0</v>
      </c>
      <c r="J60" s="548">
        <v>3</v>
      </c>
      <c r="K60" s="550">
        <f t="shared" si="1"/>
        <v>1</v>
      </c>
      <c r="L60" s="550">
        <f>PRODUCT(K45:K60)</f>
        <v>0.4747380433654943</v>
      </c>
      <c r="M60" s="519"/>
    </row>
    <row r="61" spans="2:13" x14ac:dyDescent="0.25">
      <c r="B61" s="183"/>
      <c r="C61" s="545">
        <v>130</v>
      </c>
      <c r="D61" s="546">
        <v>40198</v>
      </c>
      <c r="E61" s="546">
        <v>40507</v>
      </c>
      <c r="F61" s="552" t="s">
        <v>93</v>
      </c>
      <c r="G61" s="543">
        <v>17</v>
      </c>
      <c r="H61" s="549">
        <f t="shared" si="0"/>
        <v>309</v>
      </c>
      <c r="I61" s="512">
        <v>0</v>
      </c>
      <c r="J61" s="548">
        <v>2</v>
      </c>
      <c r="K61" s="550">
        <f t="shared" si="1"/>
        <v>1</v>
      </c>
      <c r="L61" s="550">
        <f>PRODUCT(K45:K61)</f>
        <v>0.4747380433654943</v>
      </c>
      <c r="M61" s="519"/>
    </row>
    <row r="62" spans="2:13" x14ac:dyDescent="0.25">
      <c r="B62" s="183"/>
      <c r="C62" s="545">
        <v>131</v>
      </c>
      <c r="D62" s="546">
        <v>39906</v>
      </c>
      <c r="E62" s="546">
        <v>40248</v>
      </c>
      <c r="F62" s="552" t="s">
        <v>93</v>
      </c>
      <c r="G62" s="543">
        <v>18</v>
      </c>
      <c r="H62" s="549">
        <f t="shared" si="0"/>
        <v>342</v>
      </c>
      <c r="I62" s="512">
        <v>0</v>
      </c>
      <c r="J62" s="548">
        <v>1</v>
      </c>
      <c r="K62" s="550">
        <f t="shared" si="1"/>
        <v>1</v>
      </c>
      <c r="L62" s="550">
        <f>PRODUCT(K45:K62)</f>
        <v>0.4747380433654943</v>
      </c>
      <c r="M62" s="519"/>
    </row>
    <row r="63" spans="2:13" x14ac:dyDescent="0.25">
      <c r="B63" s="529"/>
      <c r="C63" s="530"/>
      <c r="D63" s="530"/>
      <c r="E63" s="530"/>
      <c r="F63" s="530"/>
      <c r="G63" s="530"/>
      <c r="H63" s="530"/>
      <c r="I63" s="530"/>
      <c r="J63" s="530"/>
      <c r="K63" s="530"/>
      <c r="L63" s="531"/>
      <c r="M63" s="532"/>
    </row>
    <row r="64" spans="2:13" x14ac:dyDescent="0.25">
      <c r="C64" s="7"/>
      <c r="D64" s="7"/>
      <c r="E64" s="7"/>
      <c r="F64" s="7"/>
      <c r="G64" s="7"/>
      <c r="H64" s="7"/>
      <c r="I64" s="7"/>
      <c r="J64" s="7"/>
      <c r="K64" s="7"/>
    </row>
    <row r="65" spans="2:13" x14ac:dyDescent="0.25">
      <c r="B65" s="514"/>
      <c r="C65" s="116"/>
      <c r="D65" s="116"/>
      <c r="E65" s="116"/>
      <c r="F65" s="116"/>
      <c r="G65" s="116"/>
      <c r="H65" s="116"/>
      <c r="I65" s="116"/>
      <c r="J65" s="116"/>
      <c r="K65" s="116"/>
      <c r="L65" s="515"/>
      <c r="M65" s="516"/>
    </row>
    <row r="66" spans="2:13" ht="24.75" customHeight="1" x14ac:dyDescent="0.25">
      <c r="B66" s="183"/>
      <c r="C66" s="2789" t="s">
        <v>1581</v>
      </c>
      <c r="D66" s="2790"/>
      <c r="E66" s="2790"/>
      <c r="F66" s="2790"/>
      <c r="G66" s="2790"/>
      <c r="H66" s="2790"/>
      <c r="I66" s="2790"/>
      <c r="J66" s="2790"/>
      <c r="K66" s="2790"/>
      <c r="L66" s="2790"/>
      <c r="M66" s="2791"/>
    </row>
    <row r="67" spans="2:13" x14ac:dyDescent="0.25">
      <c r="B67" s="183"/>
      <c r="C67" s="7"/>
      <c r="D67" s="7"/>
      <c r="E67" s="7"/>
      <c r="F67" s="7"/>
      <c r="G67" s="7"/>
      <c r="H67" s="7"/>
      <c r="I67" s="7"/>
      <c r="J67" s="7"/>
      <c r="K67" s="7"/>
      <c r="M67" s="519"/>
    </row>
    <row r="68" spans="2:13" x14ac:dyDescent="0.25">
      <c r="B68" s="183"/>
      <c r="C68" s="7"/>
      <c r="D68" s="7"/>
      <c r="E68" s="7"/>
      <c r="F68" s="7"/>
      <c r="G68" s="7"/>
      <c r="H68" s="7"/>
      <c r="I68" s="7"/>
      <c r="J68" s="7"/>
      <c r="K68" s="7"/>
      <c r="M68" s="519"/>
    </row>
    <row r="69" spans="2:13" x14ac:dyDescent="0.25">
      <c r="B69" s="183"/>
      <c r="C69" s="7"/>
      <c r="D69" s="7"/>
      <c r="E69" s="7"/>
      <c r="F69" s="7"/>
      <c r="G69" s="7"/>
      <c r="H69" s="7"/>
      <c r="I69" s="7"/>
      <c r="J69" s="7"/>
      <c r="K69" s="7"/>
      <c r="M69" s="519"/>
    </row>
    <row r="70" spans="2:13" x14ac:dyDescent="0.25">
      <c r="B70" s="183"/>
      <c r="C70" s="7"/>
      <c r="D70" s="7"/>
      <c r="E70" s="7"/>
      <c r="F70" s="7"/>
      <c r="G70" s="7"/>
      <c r="H70" s="7"/>
      <c r="I70" s="7"/>
      <c r="J70" s="7"/>
      <c r="K70" s="7"/>
      <c r="M70" s="519"/>
    </row>
    <row r="71" spans="2:13" x14ac:dyDescent="0.25">
      <c r="B71" s="183"/>
      <c r="C71" s="7"/>
      <c r="D71" s="7"/>
      <c r="E71" s="7"/>
      <c r="F71" s="7"/>
      <c r="G71" s="7"/>
      <c r="H71" s="7"/>
      <c r="I71" s="7"/>
      <c r="J71" s="7"/>
      <c r="K71" s="7"/>
      <c r="M71" s="519"/>
    </row>
    <row r="72" spans="2:13" x14ac:dyDescent="0.25">
      <c r="B72" s="183"/>
      <c r="C72" s="7"/>
      <c r="D72" s="7"/>
      <c r="E72" s="7"/>
      <c r="F72" s="7"/>
      <c r="G72" s="7"/>
      <c r="H72" s="7"/>
      <c r="I72" s="7"/>
      <c r="J72" s="7"/>
      <c r="K72" s="7"/>
      <c r="M72" s="519"/>
    </row>
    <row r="73" spans="2:13" x14ac:dyDescent="0.25">
      <c r="B73" s="183"/>
      <c r="C73" s="7"/>
      <c r="D73" s="7"/>
      <c r="E73" s="7"/>
      <c r="F73" s="7"/>
      <c r="G73" s="7"/>
      <c r="H73" s="7"/>
      <c r="I73" s="7"/>
      <c r="J73" s="7"/>
      <c r="K73" s="7"/>
      <c r="M73" s="519"/>
    </row>
    <row r="74" spans="2:13" x14ac:dyDescent="0.25">
      <c r="B74" s="183"/>
      <c r="C74" s="7"/>
      <c r="D74" s="7"/>
      <c r="E74" s="7"/>
      <c r="F74" s="7"/>
      <c r="G74" s="7"/>
      <c r="H74" s="7"/>
      <c r="I74" s="7"/>
      <c r="J74" s="7"/>
      <c r="K74" s="7"/>
      <c r="M74" s="519"/>
    </row>
    <row r="75" spans="2:13" x14ac:dyDescent="0.25">
      <c r="B75" s="183"/>
      <c r="C75" s="7"/>
      <c r="D75" s="7"/>
      <c r="E75" s="7"/>
      <c r="F75" s="7"/>
      <c r="G75" s="7"/>
      <c r="H75" s="7"/>
      <c r="I75" s="7"/>
      <c r="J75" s="7"/>
      <c r="K75" s="7"/>
      <c r="M75" s="519"/>
    </row>
    <row r="76" spans="2:13" x14ac:dyDescent="0.25">
      <c r="B76" s="183"/>
      <c r="C76" s="7"/>
      <c r="D76" s="7"/>
      <c r="E76" s="7"/>
      <c r="F76" s="7"/>
      <c r="G76" s="7"/>
      <c r="H76" s="7"/>
      <c r="I76" s="7"/>
      <c r="J76" s="7"/>
      <c r="K76" s="7"/>
      <c r="M76" s="519"/>
    </row>
    <row r="77" spans="2:13" x14ac:dyDescent="0.25">
      <c r="B77" s="183"/>
      <c r="C77" s="7"/>
      <c r="D77" s="7"/>
      <c r="E77" s="7"/>
      <c r="F77" s="7"/>
      <c r="G77" s="7"/>
      <c r="H77" s="7"/>
      <c r="I77" s="7"/>
      <c r="J77" s="7"/>
      <c r="K77" s="7"/>
      <c r="M77" s="519"/>
    </row>
    <row r="78" spans="2:13" x14ac:dyDescent="0.25">
      <c r="B78" s="183"/>
      <c r="C78" s="7"/>
      <c r="D78" s="7"/>
      <c r="E78" s="7"/>
      <c r="F78" s="7"/>
      <c r="G78" s="7"/>
      <c r="H78" s="7"/>
      <c r="I78" s="7"/>
      <c r="J78" s="7"/>
      <c r="K78" s="7"/>
      <c r="M78" s="519"/>
    </row>
    <row r="79" spans="2:13" x14ac:dyDescent="0.25">
      <c r="B79" s="183"/>
      <c r="C79" s="7"/>
      <c r="D79" s="7"/>
      <c r="E79" s="7"/>
      <c r="F79" s="7"/>
      <c r="G79" s="7"/>
      <c r="H79" s="7"/>
      <c r="I79" s="7"/>
      <c r="J79" s="7"/>
      <c r="K79" s="7"/>
      <c r="M79" s="519"/>
    </row>
    <row r="80" spans="2:13" x14ac:dyDescent="0.25">
      <c r="B80" s="183"/>
      <c r="C80" s="7"/>
      <c r="D80" s="7"/>
      <c r="E80" s="7"/>
      <c r="F80" s="7"/>
      <c r="G80" s="7"/>
      <c r="H80" s="7"/>
      <c r="I80" s="7"/>
      <c r="J80" s="7"/>
      <c r="K80" s="7"/>
      <c r="M80" s="519"/>
    </row>
    <row r="81" spans="2:13" x14ac:dyDescent="0.25">
      <c r="B81" s="183"/>
      <c r="C81" s="7"/>
      <c r="D81" s="7"/>
      <c r="E81" s="7"/>
      <c r="F81" s="7"/>
      <c r="G81" s="7"/>
      <c r="H81" s="7"/>
      <c r="I81" s="7"/>
      <c r="J81" s="7"/>
      <c r="K81" s="7"/>
      <c r="M81" s="519"/>
    </row>
    <row r="82" spans="2:13" x14ac:dyDescent="0.25">
      <c r="B82" s="183"/>
      <c r="C82" s="7"/>
      <c r="D82" s="7"/>
      <c r="E82" s="7"/>
      <c r="F82" s="7"/>
      <c r="G82" s="7"/>
      <c r="H82" s="7"/>
      <c r="I82" s="7"/>
      <c r="J82" s="7"/>
      <c r="K82" s="7"/>
      <c r="M82" s="519"/>
    </row>
    <row r="83" spans="2:13" x14ac:dyDescent="0.25">
      <c r="B83" s="183"/>
      <c r="C83" s="7"/>
      <c r="D83" s="7"/>
      <c r="E83" s="7"/>
      <c r="F83" s="7"/>
      <c r="G83" s="7"/>
      <c r="H83" s="7"/>
      <c r="I83" s="7"/>
      <c r="J83" s="7"/>
      <c r="K83" s="7"/>
      <c r="M83" s="519"/>
    </row>
    <row r="84" spans="2:13" x14ac:dyDescent="0.25">
      <c r="B84" s="183"/>
      <c r="C84" s="7"/>
      <c r="D84" s="7"/>
      <c r="E84" s="7"/>
      <c r="F84" s="7"/>
      <c r="G84" s="7"/>
      <c r="H84" s="7"/>
      <c r="I84" s="7"/>
      <c r="J84" s="7"/>
      <c r="K84" s="7"/>
      <c r="M84" s="519"/>
    </row>
    <row r="85" spans="2:13" x14ac:dyDescent="0.25">
      <c r="B85" s="183"/>
      <c r="C85" s="7"/>
      <c r="D85" s="7"/>
      <c r="E85" s="7"/>
      <c r="F85" s="7"/>
      <c r="G85" s="7"/>
      <c r="H85" s="7"/>
      <c r="I85" s="7"/>
      <c r="J85" s="7"/>
      <c r="K85" s="7"/>
      <c r="M85" s="519"/>
    </row>
    <row r="86" spans="2:13" x14ac:dyDescent="0.25">
      <c r="B86" s="183"/>
      <c r="C86" s="7"/>
      <c r="D86" s="7"/>
      <c r="E86" s="7"/>
      <c r="F86" s="7"/>
      <c r="G86" s="7"/>
      <c r="H86" s="7"/>
      <c r="I86" s="7"/>
      <c r="J86" s="7"/>
      <c r="K86" s="7"/>
      <c r="M86" s="519"/>
    </row>
    <row r="87" spans="2:13" x14ac:dyDescent="0.25">
      <c r="B87" s="183"/>
      <c r="C87" s="7"/>
      <c r="D87" s="7"/>
      <c r="E87" s="7"/>
      <c r="F87" s="7"/>
      <c r="G87" s="7"/>
      <c r="H87" s="7"/>
      <c r="I87" s="7"/>
      <c r="J87" s="7"/>
      <c r="K87" s="7"/>
      <c r="M87" s="519"/>
    </row>
    <row r="88" spans="2:13" x14ac:dyDescent="0.25">
      <c r="B88" s="183"/>
      <c r="C88" s="7"/>
      <c r="D88" s="7"/>
      <c r="E88" s="7"/>
      <c r="F88" s="7"/>
      <c r="G88" s="7"/>
      <c r="H88" s="7"/>
      <c r="I88" s="7"/>
      <c r="J88" s="7"/>
      <c r="K88" s="7"/>
      <c r="M88" s="519"/>
    </row>
    <row r="89" spans="2:13" x14ac:dyDescent="0.25">
      <c r="B89" s="183"/>
      <c r="C89" s="7"/>
      <c r="D89" s="7"/>
      <c r="E89" s="7"/>
      <c r="F89" s="7"/>
      <c r="G89" s="7"/>
      <c r="H89" s="7"/>
      <c r="I89" s="7"/>
      <c r="J89" s="7"/>
      <c r="K89" s="7"/>
      <c r="M89" s="519"/>
    </row>
    <row r="90" spans="2:13" x14ac:dyDescent="0.25">
      <c r="B90" s="183"/>
      <c r="C90" s="7"/>
      <c r="D90" s="7"/>
      <c r="E90" s="7"/>
      <c r="F90" s="7"/>
      <c r="G90" s="7"/>
      <c r="H90" s="7"/>
      <c r="I90" s="7"/>
      <c r="J90" s="7"/>
      <c r="K90" s="7"/>
      <c r="M90" s="519"/>
    </row>
    <row r="91" spans="2:13" x14ac:dyDescent="0.25">
      <c r="B91" s="183"/>
      <c r="C91" s="7"/>
      <c r="D91" s="7"/>
      <c r="E91" s="7"/>
      <c r="F91" s="7"/>
      <c r="G91" s="7"/>
      <c r="H91" s="7"/>
      <c r="I91" s="7"/>
      <c r="J91" s="7"/>
      <c r="K91" s="7"/>
      <c r="M91" s="519"/>
    </row>
    <row r="92" spans="2:13" x14ac:dyDescent="0.25">
      <c r="B92" s="183"/>
      <c r="C92" s="7"/>
      <c r="D92" s="7"/>
      <c r="E92" s="7"/>
      <c r="F92" s="7"/>
      <c r="G92" s="7"/>
      <c r="H92" s="7"/>
      <c r="I92" s="7"/>
      <c r="J92" s="7"/>
      <c r="K92" s="7"/>
      <c r="M92" s="519"/>
    </row>
    <row r="93" spans="2:13" x14ac:dyDescent="0.25">
      <c r="B93" s="183"/>
      <c r="C93" s="7"/>
      <c r="D93" s="7"/>
      <c r="E93" s="7"/>
      <c r="F93" s="7"/>
      <c r="G93" s="7"/>
      <c r="H93" s="7"/>
      <c r="I93" s="7"/>
      <c r="J93" s="7"/>
      <c r="K93" s="7"/>
      <c r="M93" s="519"/>
    </row>
    <row r="94" spans="2:13" x14ac:dyDescent="0.25">
      <c r="B94" s="183"/>
      <c r="C94" s="7"/>
      <c r="D94" s="7"/>
      <c r="E94" s="7"/>
      <c r="F94" s="7"/>
      <c r="G94" s="7"/>
      <c r="H94" s="7"/>
      <c r="I94" s="7"/>
      <c r="J94" s="7"/>
      <c r="K94" s="7"/>
      <c r="M94" s="519"/>
    </row>
    <row r="95" spans="2:13" x14ac:dyDescent="0.25">
      <c r="B95" s="529"/>
      <c r="C95" s="530"/>
      <c r="D95" s="530"/>
      <c r="E95" s="530"/>
      <c r="F95" s="530"/>
      <c r="G95" s="530"/>
      <c r="H95" s="530"/>
      <c r="I95" s="530"/>
      <c r="J95" s="530"/>
      <c r="K95" s="530"/>
      <c r="L95" s="531"/>
      <c r="M95" s="532"/>
    </row>
    <row r="96" spans="2:13" x14ac:dyDescent="0.25">
      <c r="C96" s="7"/>
      <c r="D96" s="7"/>
      <c r="E96" s="7"/>
      <c r="F96" s="7"/>
      <c r="G96" s="7"/>
      <c r="H96" s="7"/>
      <c r="I96" s="7"/>
      <c r="J96" s="7"/>
      <c r="K96" s="7"/>
    </row>
    <row r="97" spans="3:11" x14ac:dyDescent="0.25">
      <c r="C97" s="7"/>
      <c r="D97" s="7"/>
      <c r="E97" s="7"/>
      <c r="F97" s="7"/>
      <c r="G97" s="7"/>
      <c r="H97" s="7"/>
      <c r="I97" s="7"/>
      <c r="J97" s="7"/>
      <c r="K97" s="7"/>
    </row>
    <row r="98" spans="3:11" x14ac:dyDescent="0.25">
      <c r="C98" s="7"/>
      <c r="D98" s="7"/>
      <c r="E98" s="7"/>
      <c r="F98" s="7"/>
      <c r="G98" s="7"/>
      <c r="H98" s="7"/>
      <c r="I98" s="7"/>
      <c r="J98" s="7"/>
      <c r="K98" s="7"/>
    </row>
    <row r="99" spans="3:11" x14ac:dyDescent="0.25">
      <c r="C99" s="7"/>
      <c r="D99" s="7"/>
      <c r="E99" s="7"/>
      <c r="F99" s="7"/>
      <c r="G99" s="7"/>
      <c r="H99" s="7"/>
      <c r="I99" s="7"/>
      <c r="J99" s="7"/>
      <c r="K99" s="7"/>
    </row>
    <row r="100" spans="3:11" x14ac:dyDescent="0.25">
      <c r="C100" s="7"/>
      <c r="D100" s="7"/>
      <c r="E100" s="7"/>
      <c r="F100" s="7"/>
      <c r="G100" s="7"/>
      <c r="H100" s="7"/>
      <c r="I100" s="7"/>
      <c r="J100" s="7"/>
      <c r="K100" s="7"/>
    </row>
    <row r="101" spans="3:11" x14ac:dyDescent="0.25">
      <c r="C101" s="7"/>
      <c r="D101" s="7"/>
      <c r="E101" s="7"/>
      <c r="F101" s="7"/>
      <c r="G101" s="7"/>
      <c r="H101" s="7"/>
      <c r="I101" s="7"/>
      <c r="J101" s="7"/>
      <c r="K101" s="7"/>
    </row>
    <row r="102" spans="3:11" x14ac:dyDescent="0.25">
      <c r="C102" s="7"/>
      <c r="D102" s="7"/>
      <c r="E102" s="7"/>
      <c r="F102" s="7"/>
      <c r="G102" s="7"/>
      <c r="H102" s="7"/>
      <c r="I102" s="7"/>
      <c r="J102" s="7"/>
      <c r="K102" s="7"/>
    </row>
    <row r="103" spans="3:11" x14ac:dyDescent="0.25">
      <c r="C103" s="7"/>
      <c r="D103" s="7"/>
      <c r="E103" s="7"/>
      <c r="F103" s="7"/>
      <c r="G103" s="7"/>
      <c r="H103" s="7"/>
      <c r="I103" s="7"/>
      <c r="J103" s="7"/>
      <c r="K103" s="7"/>
    </row>
    <row r="104" spans="3:11" x14ac:dyDescent="0.25">
      <c r="C104" s="7"/>
      <c r="D104" s="7"/>
      <c r="E104" s="7"/>
      <c r="F104" s="7"/>
      <c r="G104" s="7"/>
      <c r="H104" s="7"/>
      <c r="I104" s="7"/>
      <c r="J104" s="7"/>
      <c r="K104" s="7"/>
    </row>
    <row r="105" spans="3:11" x14ac:dyDescent="0.25">
      <c r="C105" s="7"/>
      <c r="D105" s="7"/>
      <c r="E105" s="7"/>
      <c r="F105" s="7"/>
      <c r="G105" s="7"/>
      <c r="H105" s="7"/>
      <c r="I105" s="7"/>
      <c r="J105" s="7"/>
      <c r="K105" s="7"/>
    </row>
    <row r="106" spans="3:11" x14ac:dyDescent="0.25">
      <c r="C106" s="7"/>
      <c r="D106" s="7"/>
      <c r="E106" s="7"/>
      <c r="F106" s="7"/>
      <c r="G106" s="7"/>
      <c r="H106" s="7"/>
      <c r="I106" s="7"/>
      <c r="J106" s="7"/>
      <c r="K106" s="7"/>
    </row>
    <row r="107" spans="3:11" x14ac:dyDescent="0.25">
      <c r="C107" s="7"/>
      <c r="D107" s="7"/>
      <c r="E107" s="7"/>
      <c r="F107" s="7"/>
      <c r="G107" s="7"/>
      <c r="H107" s="7"/>
      <c r="I107" s="7"/>
      <c r="J107" s="7"/>
      <c r="K107" s="7"/>
    </row>
    <row r="108" spans="3:11" x14ac:dyDescent="0.25">
      <c r="C108" s="7"/>
      <c r="D108" s="7"/>
      <c r="E108" s="7"/>
      <c r="F108" s="7"/>
      <c r="G108" s="7"/>
      <c r="H108" s="7"/>
      <c r="I108" s="7"/>
      <c r="J108" s="7"/>
      <c r="K108" s="7"/>
    </row>
    <row r="109" spans="3:11" x14ac:dyDescent="0.25">
      <c r="C109" s="7"/>
      <c r="D109" s="7"/>
      <c r="E109" s="7"/>
      <c r="F109" s="7"/>
      <c r="G109" s="7"/>
      <c r="H109" s="7"/>
      <c r="I109" s="7"/>
      <c r="J109" s="7"/>
      <c r="K109" s="7"/>
    </row>
    <row r="110" spans="3:11" x14ac:dyDescent="0.25">
      <c r="C110" s="7"/>
      <c r="D110" s="7"/>
      <c r="E110" s="7"/>
      <c r="F110" s="7"/>
      <c r="G110" s="7"/>
      <c r="H110" s="7"/>
      <c r="I110" s="7"/>
      <c r="J110" s="7"/>
      <c r="K110" s="7"/>
    </row>
    <row r="111" spans="3:11" x14ac:dyDescent="0.25">
      <c r="C111" s="7"/>
      <c r="D111" s="7"/>
      <c r="E111" s="7"/>
      <c r="F111" s="7"/>
      <c r="G111" s="7"/>
      <c r="H111" s="7"/>
      <c r="I111" s="7"/>
      <c r="J111" s="7"/>
      <c r="K111" s="7"/>
    </row>
    <row r="112" spans="3:11" x14ac:dyDescent="0.25">
      <c r="C112" s="7"/>
      <c r="D112" s="7"/>
      <c r="E112" s="7"/>
      <c r="F112" s="7"/>
      <c r="G112" s="7"/>
      <c r="H112" s="7"/>
      <c r="I112" s="7"/>
      <c r="J112" s="7"/>
      <c r="K112" s="7"/>
    </row>
    <row r="113" spans="3:11" x14ac:dyDescent="0.25">
      <c r="C113" s="7"/>
      <c r="D113" s="7"/>
      <c r="E113" s="7"/>
      <c r="F113" s="7"/>
      <c r="G113" s="7"/>
      <c r="H113" s="7"/>
      <c r="I113" s="7"/>
      <c r="J113" s="7"/>
      <c r="K113" s="7"/>
    </row>
    <row r="114" spans="3:11" x14ac:dyDescent="0.25">
      <c r="C114" s="7"/>
      <c r="D114" s="7"/>
      <c r="E114" s="7"/>
      <c r="F114" s="7"/>
      <c r="G114" s="7"/>
      <c r="H114" s="7"/>
      <c r="I114" s="7"/>
      <c r="J114" s="7"/>
      <c r="K114" s="7"/>
    </row>
    <row r="115" spans="3:11" x14ac:dyDescent="0.25">
      <c r="C115" s="7"/>
      <c r="D115" s="7"/>
      <c r="E115" s="7"/>
      <c r="F115" s="7"/>
      <c r="G115" s="7"/>
      <c r="H115" s="7"/>
      <c r="I115" s="7"/>
      <c r="J115" s="7"/>
      <c r="K115" s="7"/>
    </row>
    <row r="116" spans="3:11" x14ac:dyDescent="0.25">
      <c r="C116" s="7"/>
      <c r="D116" s="7"/>
      <c r="E116" s="7"/>
      <c r="F116" s="7"/>
      <c r="G116" s="7"/>
      <c r="H116" s="7"/>
      <c r="I116" s="7"/>
      <c r="J116" s="7"/>
      <c r="K116" s="7"/>
    </row>
    <row r="117" spans="3:11" x14ac:dyDescent="0.25">
      <c r="C117" s="7"/>
      <c r="D117" s="7"/>
      <c r="E117" s="7"/>
      <c r="F117" s="7"/>
      <c r="G117" s="7"/>
      <c r="H117" s="7"/>
      <c r="I117" s="7"/>
      <c r="J117" s="7"/>
    </row>
    <row r="118" spans="3:11" x14ac:dyDescent="0.25">
      <c r="G118" s="7"/>
      <c r="H118" s="7"/>
      <c r="I118" s="7"/>
      <c r="J118" s="7"/>
    </row>
    <row r="119" spans="3:11" x14ac:dyDescent="0.25">
      <c r="G119" s="7"/>
      <c r="H119" s="7"/>
      <c r="I119" s="7"/>
      <c r="J119" s="7"/>
    </row>
  </sheetData>
  <sheetProtection password="CA09" sheet="1" objects="1" scenarios="1"/>
  <mergeCells count="54">
    <mergeCell ref="C30:F30"/>
    <mergeCell ref="G30:J30"/>
    <mergeCell ref="C12:F12"/>
    <mergeCell ref="C14:E14"/>
    <mergeCell ref="C15:E17"/>
    <mergeCell ref="C25:G25"/>
    <mergeCell ref="C26:E26"/>
    <mergeCell ref="F26:G26"/>
    <mergeCell ref="C27:E27"/>
    <mergeCell ref="F27:G27"/>
    <mergeCell ref="C29:F29"/>
    <mergeCell ref="G29:J29"/>
    <mergeCell ref="C24:G24"/>
    <mergeCell ref="F14:H14"/>
    <mergeCell ref="F15:H17"/>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6"/>
  <dimension ref="A1:T45"/>
  <sheetViews>
    <sheetView showGridLines="0" zoomScaleNormal="100" zoomScaleSheetLayoutView="75" zoomScalePageLayoutView="69" workbookViewId="0">
      <pane ySplit="3" topLeftCell="A4" activePane="bottomLeft" state="frozen"/>
      <selection pane="bottomLeft" activeCell="J15" sqref="J15:L15"/>
    </sheetView>
  </sheetViews>
  <sheetFormatPr baseColWidth="10" defaultRowHeight="14.25" x14ac:dyDescent="0.2"/>
  <cols>
    <col min="1" max="1" width="2.7109375" style="184" customWidth="1"/>
    <col min="2" max="2" width="13.85546875" style="184" customWidth="1"/>
    <col min="3" max="3" width="18.7109375" style="184" customWidth="1"/>
    <col min="4" max="4" width="16.28515625" style="184" customWidth="1"/>
    <col min="5" max="5" width="15" style="184" customWidth="1"/>
    <col min="6" max="6" width="15.7109375" style="184" customWidth="1"/>
    <col min="7" max="7" width="16.28515625" style="184" customWidth="1"/>
    <col min="8" max="9" width="14.140625" style="184" customWidth="1"/>
    <col min="10" max="10" width="15.28515625" style="184" customWidth="1"/>
    <col min="11" max="11" width="15.42578125" style="184" customWidth="1"/>
    <col min="12" max="12" width="14.7109375" style="184" customWidth="1"/>
    <col min="13" max="13" width="16.28515625" style="184" customWidth="1"/>
    <col min="14" max="14" width="14.5703125" style="184" customWidth="1"/>
    <col min="15" max="15" width="10.42578125" style="184" customWidth="1"/>
    <col min="16" max="16" width="12.7109375" style="184" customWidth="1"/>
    <col min="17" max="17" width="11.42578125" style="184" customWidth="1"/>
    <col min="18" max="18" width="7.140625" style="184" customWidth="1"/>
    <col min="19" max="19" width="8.42578125" style="184" customWidth="1"/>
    <col min="20" max="20" width="6.7109375" style="184" customWidth="1"/>
    <col min="21" max="21" width="8.28515625" style="184" customWidth="1"/>
    <col min="22" max="22" width="10.85546875" style="184" customWidth="1"/>
    <col min="23" max="23" width="9.42578125" style="184" customWidth="1"/>
    <col min="24" max="29" width="11.42578125" style="184" customWidth="1"/>
    <col min="30" max="256" width="11.42578125" style="184"/>
    <col min="257" max="257" width="0.85546875" style="184" customWidth="1"/>
    <col min="258" max="258" width="13.5703125" style="184" customWidth="1"/>
    <col min="259" max="259" width="17.28515625" style="184" customWidth="1"/>
    <col min="260" max="270" width="6.7109375" style="184" customWidth="1"/>
    <col min="271" max="271" width="10.42578125" style="184" customWidth="1"/>
    <col min="272" max="512" width="11.42578125" style="184"/>
    <col min="513" max="513" width="0.85546875" style="184" customWidth="1"/>
    <col min="514" max="514" width="13.5703125" style="184" customWidth="1"/>
    <col min="515" max="515" width="17.28515625" style="184" customWidth="1"/>
    <col min="516" max="526" width="6.7109375" style="184" customWidth="1"/>
    <col min="527" max="527" width="10.42578125" style="184" customWidth="1"/>
    <col min="528" max="768" width="11.42578125" style="184"/>
    <col min="769" max="769" width="0.85546875" style="184" customWidth="1"/>
    <col min="770" max="770" width="13.5703125" style="184" customWidth="1"/>
    <col min="771" max="771" width="17.28515625" style="184" customWidth="1"/>
    <col min="772" max="782" width="6.7109375" style="184" customWidth="1"/>
    <col min="783" max="783" width="10.42578125" style="184" customWidth="1"/>
    <col min="784" max="1024" width="11.42578125" style="184"/>
    <col min="1025" max="1025" width="0.85546875" style="184" customWidth="1"/>
    <col min="1026" max="1026" width="13.5703125" style="184" customWidth="1"/>
    <col min="1027" max="1027" width="17.28515625" style="184" customWidth="1"/>
    <col min="1028" max="1038" width="6.7109375" style="184" customWidth="1"/>
    <col min="1039" max="1039" width="10.42578125" style="184" customWidth="1"/>
    <col min="1040" max="1280" width="11.42578125" style="184"/>
    <col min="1281" max="1281" width="0.85546875" style="184" customWidth="1"/>
    <col min="1282" max="1282" width="13.5703125" style="184" customWidth="1"/>
    <col min="1283" max="1283" width="17.28515625" style="184" customWidth="1"/>
    <col min="1284" max="1294" width="6.7109375" style="184" customWidth="1"/>
    <col min="1295" max="1295" width="10.42578125" style="184" customWidth="1"/>
    <col min="1296" max="1536" width="11.42578125" style="184"/>
    <col min="1537" max="1537" width="0.85546875" style="184" customWidth="1"/>
    <col min="1538" max="1538" width="13.5703125" style="184" customWidth="1"/>
    <col min="1539" max="1539" width="17.28515625" style="184" customWidth="1"/>
    <col min="1540" max="1550" width="6.7109375" style="184" customWidth="1"/>
    <col min="1551" max="1551" width="10.42578125" style="184" customWidth="1"/>
    <col min="1552" max="1792" width="11.42578125" style="184"/>
    <col min="1793" max="1793" width="0.85546875" style="184" customWidth="1"/>
    <col min="1794" max="1794" width="13.5703125" style="184" customWidth="1"/>
    <col min="1795" max="1795" width="17.28515625" style="184" customWidth="1"/>
    <col min="1796" max="1806" width="6.7109375" style="184" customWidth="1"/>
    <col min="1807" max="1807" width="10.42578125" style="184" customWidth="1"/>
    <col min="1808" max="2048" width="11.42578125" style="184"/>
    <col min="2049" max="2049" width="0.85546875" style="184" customWidth="1"/>
    <col min="2050" max="2050" width="13.5703125" style="184" customWidth="1"/>
    <col min="2051" max="2051" width="17.28515625" style="184" customWidth="1"/>
    <col min="2052" max="2062" width="6.7109375" style="184" customWidth="1"/>
    <col min="2063" max="2063" width="10.42578125" style="184" customWidth="1"/>
    <col min="2064" max="2304" width="11.42578125" style="184"/>
    <col min="2305" max="2305" width="0.85546875" style="184" customWidth="1"/>
    <col min="2306" max="2306" width="13.5703125" style="184" customWidth="1"/>
    <col min="2307" max="2307" width="17.28515625" style="184" customWidth="1"/>
    <col min="2308" max="2318" width="6.7109375" style="184" customWidth="1"/>
    <col min="2319" max="2319" width="10.42578125" style="184" customWidth="1"/>
    <col min="2320" max="2560" width="11.42578125" style="184"/>
    <col min="2561" max="2561" width="0.85546875" style="184" customWidth="1"/>
    <col min="2562" max="2562" width="13.5703125" style="184" customWidth="1"/>
    <col min="2563" max="2563" width="17.28515625" style="184" customWidth="1"/>
    <col min="2564" max="2574" width="6.7109375" style="184" customWidth="1"/>
    <col min="2575" max="2575" width="10.42578125" style="184" customWidth="1"/>
    <col min="2576" max="2816" width="11.42578125" style="184"/>
    <col min="2817" max="2817" width="0.85546875" style="184" customWidth="1"/>
    <col min="2818" max="2818" width="13.5703125" style="184" customWidth="1"/>
    <col min="2819" max="2819" width="17.28515625" style="184" customWidth="1"/>
    <col min="2820" max="2830" width="6.7109375" style="184" customWidth="1"/>
    <col min="2831" max="2831" width="10.42578125" style="184" customWidth="1"/>
    <col min="2832" max="3072" width="11.42578125" style="184"/>
    <col min="3073" max="3073" width="0.85546875" style="184" customWidth="1"/>
    <col min="3074" max="3074" width="13.5703125" style="184" customWidth="1"/>
    <col min="3075" max="3075" width="17.28515625" style="184" customWidth="1"/>
    <col min="3076" max="3086" width="6.7109375" style="184" customWidth="1"/>
    <col min="3087" max="3087" width="10.42578125" style="184" customWidth="1"/>
    <col min="3088" max="3328" width="11.42578125" style="184"/>
    <col min="3329" max="3329" width="0.85546875" style="184" customWidth="1"/>
    <col min="3330" max="3330" width="13.5703125" style="184" customWidth="1"/>
    <col min="3331" max="3331" width="17.28515625" style="184" customWidth="1"/>
    <col min="3332" max="3342" width="6.7109375" style="184" customWidth="1"/>
    <col min="3343" max="3343" width="10.42578125" style="184" customWidth="1"/>
    <col min="3344" max="3584" width="11.42578125" style="184"/>
    <col min="3585" max="3585" width="0.85546875" style="184" customWidth="1"/>
    <col min="3586" max="3586" width="13.5703125" style="184" customWidth="1"/>
    <col min="3587" max="3587" width="17.28515625" style="184" customWidth="1"/>
    <col min="3588" max="3598" width="6.7109375" style="184" customWidth="1"/>
    <col min="3599" max="3599" width="10.42578125" style="184" customWidth="1"/>
    <col min="3600" max="3840" width="11.42578125" style="184"/>
    <col min="3841" max="3841" width="0.85546875" style="184" customWidth="1"/>
    <col min="3842" max="3842" width="13.5703125" style="184" customWidth="1"/>
    <col min="3843" max="3843" width="17.28515625" style="184" customWidth="1"/>
    <col min="3844" max="3854" width="6.7109375" style="184" customWidth="1"/>
    <col min="3855" max="3855" width="10.42578125" style="184" customWidth="1"/>
    <col min="3856" max="4096" width="11.42578125" style="184"/>
    <col min="4097" max="4097" width="0.85546875" style="184" customWidth="1"/>
    <col min="4098" max="4098" width="13.5703125" style="184" customWidth="1"/>
    <col min="4099" max="4099" width="17.28515625" style="184" customWidth="1"/>
    <col min="4100" max="4110" width="6.7109375" style="184" customWidth="1"/>
    <col min="4111" max="4111" width="10.42578125" style="184" customWidth="1"/>
    <col min="4112" max="4352" width="11.42578125" style="184"/>
    <col min="4353" max="4353" width="0.85546875" style="184" customWidth="1"/>
    <col min="4354" max="4354" width="13.5703125" style="184" customWidth="1"/>
    <col min="4355" max="4355" width="17.28515625" style="184" customWidth="1"/>
    <col min="4356" max="4366" width="6.7109375" style="184" customWidth="1"/>
    <col min="4367" max="4367" width="10.42578125" style="184" customWidth="1"/>
    <col min="4368" max="4608" width="11.42578125" style="184"/>
    <col min="4609" max="4609" width="0.85546875" style="184" customWidth="1"/>
    <col min="4610" max="4610" width="13.5703125" style="184" customWidth="1"/>
    <col min="4611" max="4611" width="17.28515625" style="184" customWidth="1"/>
    <col min="4612" max="4622" width="6.7109375" style="184" customWidth="1"/>
    <col min="4623" max="4623" width="10.42578125" style="184" customWidth="1"/>
    <col min="4624" max="4864" width="11.42578125" style="184"/>
    <col min="4865" max="4865" width="0.85546875" style="184" customWidth="1"/>
    <col min="4866" max="4866" width="13.5703125" style="184" customWidth="1"/>
    <col min="4867" max="4867" width="17.28515625" style="184" customWidth="1"/>
    <col min="4868" max="4878" width="6.7109375" style="184" customWidth="1"/>
    <col min="4879" max="4879" width="10.42578125" style="184" customWidth="1"/>
    <col min="4880" max="5120" width="11.42578125" style="184"/>
    <col min="5121" max="5121" width="0.85546875" style="184" customWidth="1"/>
    <col min="5122" max="5122" width="13.5703125" style="184" customWidth="1"/>
    <col min="5123" max="5123" width="17.28515625" style="184" customWidth="1"/>
    <col min="5124" max="5134" width="6.7109375" style="184" customWidth="1"/>
    <col min="5135" max="5135" width="10.42578125" style="184" customWidth="1"/>
    <col min="5136" max="5376" width="11.42578125" style="184"/>
    <col min="5377" max="5377" width="0.85546875" style="184" customWidth="1"/>
    <col min="5378" max="5378" width="13.5703125" style="184" customWidth="1"/>
    <col min="5379" max="5379" width="17.28515625" style="184" customWidth="1"/>
    <col min="5380" max="5390" width="6.7109375" style="184" customWidth="1"/>
    <col min="5391" max="5391" width="10.42578125" style="184" customWidth="1"/>
    <col min="5392" max="5632" width="11.42578125" style="184"/>
    <col min="5633" max="5633" width="0.85546875" style="184" customWidth="1"/>
    <col min="5634" max="5634" width="13.5703125" style="184" customWidth="1"/>
    <col min="5635" max="5635" width="17.28515625" style="184" customWidth="1"/>
    <col min="5636" max="5646" width="6.7109375" style="184" customWidth="1"/>
    <col min="5647" max="5647" width="10.42578125" style="184" customWidth="1"/>
    <col min="5648" max="5888" width="11.42578125" style="184"/>
    <col min="5889" max="5889" width="0.85546875" style="184" customWidth="1"/>
    <col min="5890" max="5890" width="13.5703125" style="184" customWidth="1"/>
    <col min="5891" max="5891" width="17.28515625" style="184" customWidth="1"/>
    <col min="5892" max="5902" width="6.7109375" style="184" customWidth="1"/>
    <col min="5903" max="5903" width="10.42578125" style="184" customWidth="1"/>
    <col min="5904" max="6144" width="11.42578125" style="184"/>
    <col min="6145" max="6145" width="0.85546875" style="184" customWidth="1"/>
    <col min="6146" max="6146" width="13.5703125" style="184" customWidth="1"/>
    <col min="6147" max="6147" width="17.28515625" style="184" customWidth="1"/>
    <col min="6148" max="6158" width="6.7109375" style="184" customWidth="1"/>
    <col min="6159" max="6159" width="10.42578125" style="184" customWidth="1"/>
    <col min="6160" max="6400" width="11.42578125" style="184"/>
    <col min="6401" max="6401" width="0.85546875" style="184" customWidth="1"/>
    <col min="6402" max="6402" width="13.5703125" style="184" customWidth="1"/>
    <col min="6403" max="6403" width="17.28515625" style="184" customWidth="1"/>
    <col min="6404" max="6414" width="6.7109375" style="184" customWidth="1"/>
    <col min="6415" max="6415" width="10.42578125" style="184" customWidth="1"/>
    <col min="6416" max="6656" width="11.42578125" style="184"/>
    <col min="6657" max="6657" width="0.85546875" style="184" customWidth="1"/>
    <col min="6658" max="6658" width="13.5703125" style="184" customWidth="1"/>
    <col min="6659" max="6659" width="17.28515625" style="184" customWidth="1"/>
    <col min="6660" max="6670" width="6.7109375" style="184" customWidth="1"/>
    <col min="6671" max="6671" width="10.42578125" style="184" customWidth="1"/>
    <col min="6672" max="6912" width="11.42578125" style="184"/>
    <col min="6913" max="6913" width="0.85546875" style="184" customWidth="1"/>
    <col min="6914" max="6914" width="13.5703125" style="184" customWidth="1"/>
    <col min="6915" max="6915" width="17.28515625" style="184" customWidth="1"/>
    <col min="6916" max="6926" width="6.7109375" style="184" customWidth="1"/>
    <col min="6927" max="6927" width="10.42578125" style="184" customWidth="1"/>
    <col min="6928" max="7168" width="11.42578125" style="184"/>
    <col min="7169" max="7169" width="0.85546875" style="184" customWidth="1"/>
    <col min="7170" max="7170" width="13.5703125" style="184" customWidth="1"/>
    <col min="7171" max="7171" width="17.28515625" style="184" customWidth="1"/>
    <col min="7172" max="7182" width="6.7109375" style="184" customWidth="1"/>
    <col min="7183" max="7183" width="10.42578125" style="184" customWidth="1"/>
    <col min="7184" max="7424" width="11.42578125" style="184"/>
    <col min="7425" max="7425" width="0.85546875" style="184" customWidth="1"/>
    <col min="7426" max="7426" width="13.5703125" style="184" customWidth="1"/>
    <col min="7427" max="7427" width="17.28515625" style="184" customWidth="1"/>
    <col min="7428" max="7438" width="6.7109375" style="184" customWidth="1"/>
    <col min="7439" max="7439" width="10.42578125" style="184" customWidth="1"/>
    <col min="7440" max="7680" width="11.42578125" style="184"/>
    <col min="7681" max="7681" width="0.85546875" style="184" customWidth="1"/>
    <col min="7682" max="7682" width="13.5703125" style="184" customWidth="1"/>
    <col min="7683" max="7683" width="17.28515625" style="184" customWidth="1"/>
    <col min="7684" max="7694" width="6.7109375" style="184" customWidth="1"/>
    <col min="7695" max="7695" width="10.42578125" style="184" customWidth="1"/>
    <col min="7696" max="7936" width="11.42578125" style="184"/>
    <col min="7937" max="7937" width="0.85546875" style="184" customWidth="1"/>
    <col min="7938" max="7938" width="13.5703125" style="184" customWidth="1"/>
    <col min="7939" max="7939" width="17.28515625" style="184" customWidth="1"/>
    <col min="7940" max="7950" width="6.7109375" style="184" customWidth="1"/>
    <col min="7951" max="7951" width="10.42578125" style="184" customWidth="1"/>
    <col min="7952" max="8192" width="11.42578125" style="184"/>
    <col min="8193" max="8193" width="0.85546875" style="184" customWidth="1"/>
    <col min="8194" max="8194" width="13.5703125" style="184" customWidth="1"/>
    <col min="8195" max="8195" width="17.28515625" style="184" customWidth="1"/>
    <col min="8196" max="8206" width="6.7109375" style="184" customWidth="1"/>
    <col min="8207" max="8207" width="10.42578125" style="184" customWidth="1"/>
    <col min="8208" max="8448" width="11.42578125" style="184"/>
    <col min="8449" max="8449" width="0.85546875" style="184" customWidth="1"/>
    <col min="8450" max="8450" width="13.5703125" style="184" customWidth="1"/>
    <col min="8451" max="8451" width="17.28515625" style="184" customWidth="1"/>
    <col min="8452" max="8462" width="6.7109375" style="184" customWidth="1"/>
    <col min="8463" max="8463" width="10.42578125" style="184" customWidth="1"/>
    <col min="8464" max="8704" width="11.42578125" style="184"/>
    <col min="8705" max="8705" width="0.85546875" style="184" customWidth="1"/>
    <col min="8706" max="8706" width="13.5703125" style="184" customWidth="1"/>
    <col min="8707" max="8707" width="17.28515625" style="184" customWidth="1"/>
    <col min="8708" max="8718" width="6.7109375" style="184" customWidth="1"/>
    <col min="8719" max="8719" width="10.42578125" style="184" customWidth="1"/>
    <col min="8720" max="8960" width="11.42578125" style="184"/>
    <col min="8961" max="8961" width="0.85546875" style="184" customWidth="1"/>
    <col min="8962" max="8962" width="13.5703125" style="184" customWidth="1"/>
    <col min="8963" max="8963" width="17.28515625" style="184" customWidth="1"/>
    <col min="8964" max="8974" width="6.7109375" style="184" customWidth="1"/>
    <col min="8975" max="8975" width="10.42578125" style="184" customWidth="1"/>
    <col min="8976" max="9216" width="11.42578125" style="184"/>
    <col min="9217" max="9217" width="0.85546875" style="184" customWidth="1"/>
    <col min="9218" max="9218" width="13.5703125" style="184" customWidth="1"/>
    <col min="9219" max="9219" width="17.28515625" style="184" customWidth="1"/>
    <col min="9220" max="9230" width="6.7109375" style="184" customWidth="1"/>
    <col min="9231" max="9231" width="10.42578125" style="184" customWidth="1"/>
    <col min="9232" max="9472" width="11.42578125" style="184"/>
    <col min="9473" max="9473" width="0.85546875" style="184" customWidth="1"/>
    <col min="9474" max="9474" width="13.5703125" style="184" customWidth="1"/>
    <col min="9475" max="9475" width="17.28515625" style="184" customWidth="1"/>
    <col min="9476" max="9486" width="6.7109375" style="184" customWidth="1"/>
    <col min="9487" max="9487" width="10.42578125" style="184" customWidth="1"/>
    <col min="9488" max="9728" width="11.42578125" style="184"/>
    <col min="9729" max="9729" width="0.85546875" style="184" customWidth="1"/>
    <col min="9730" max="9730" width="13.5703125" style="184" customWidth="1"/>
    <col min="9731" max="9731" width="17.28515625" style="184" customWidth="1"/>
    <col min="9732" max="9742" width="6.7109375" style="184" customWidth="1"/>
    <col min="9743" max="9743" width="10.42578125" style="184" customWidth="1"/>
    <col min="9744" max="9984" width="11.42578125" style="184"/>
    <col min="9985" max="9985" width="0.85546875" style="184" customWidth="1"/>
    <col min="9986" max="9986" width="13.5703125" style="184" customWidth="1"/>
    <col min="9987" max="9987" width="17.28515625" style="184" customWidth="1"/>
    <col min="9988" max="9998" width="6.7109375" style="184" customWidth="1"/>
    <col min="9999" max="9999" width="10.42578125" style="184" customWidth="1"/>
    <col min="10000" max="10240" width="11.42578125" style="184"/>
    <col min="10241" max="10241" width="0.85546875" style="184" customWidth="1"/>
    <col min="10242" max="10242" width="13.5703125" style="184" customWidth="1"/>
    <col min="10243" max="10243" width="17.28515625" style="184" customWidth="1"/>
    <col min="10244" max="10254" width="6.7109375" style="184" customWidth="1"/>
    <col min="10255" max="10255" width="10.42578125" style="184" customWidth="1"/>
    <col min="10256" max="10496" width="11.42578125" style="184"/>
    <col min="10497" max="10497" width="0.85546875" style="184" customWidth="1"/>
    <col min="10498" max="10498" width="13.5703125" style="184" customWidth="1"/>
    <col min="10499" max="10499" width="17.28515625" style="184" customWidth="1"/>
    <col min="10500" max="10510" width="6.7109375" style="184" customWidth="1"/>
    <col min="10511" max="10511" width="10.42578125" style="184" customWidth="1"/>
    <col min="10512" max="10752" width="11.42578125" style="184"/>
    <col min="10753" max="10753" width="0.85546875" style="184" customWidth="1"/>
    <col min="10754" max="10754" width="13.5703125" style="184" customWidth="1"/>
    <col min="10755" max="10755" width="17.28515625" style="184" customWidth="1"/>
    <col min="10756" max="10766" width="6.7109375" style="184" customWidth="1"/>
    <col min="10767" max="10767" width="10.42578125" style="184" customWidth="1"/>
    <col min="10768" max="11008" width="11.42578125" style="184"/>
    <col min="11009" max="11009" width="0.85546875" style="184" customWidth="1"/>
    <col min="11010" max="11010" width="13.5703125" style="184" customWidth="1"/>
    <col min="11011" max="11011" width="17.28515625" style="184" customWidth="1"/>
    <col min="11012" max="11022" width="6.7109375" style="184" customWidth="1"/>
    <col min="11023" max="11023" width="10.42578125" style="184" customWidth="1"/>
    <col min="11024" max="11264" width="11.42578125" style="184"/>
    <col min="11265" max="11265" width="0.85546875" style="184" customWidth="1"/>
    <col min="11266" max="11266" width="13.5703125" style="184" customWidth="1"/>
    <col min="11267" max="11267" width="17.28515625" style="184" customWidth="1"/>
    <col min="11268" max="11278" width="6.7109375" style="184" customWidth="1"/>
    <col min="11279" max="11279" width="10.42578125" style="184" customWidth="1"/>
    <col min="11280" max="11520" width="11.42578125" style="184"/>
    <col min="11521" max="11521" width="0.85546875" style="184" customWidth="1"/>
    <col min="11522" max="11522" width="13.5703125" style="184" customWidth="1"/>
    <col min="11523" max="11523" width="17.28515625" style="184" customWidth="1"/>
    <col min="11524" max="11534" width="6.7109375" style="184" customWidth="1"/>
    <col min="11535" max="11535" width="10.42578125" style="184" customWidth="1"/>
    <col min="11536" max="11776" width="11.42578125" style="184"/>
    <col min="11777" max="11777" width="0.85546875" style="184" customWidth="1"/>
    <col min="11778" max="11778" width="13.5703125" style="184" customWidth="1"/>
    <col min="11779" max="11779" width="17.28515625" style="184" customWidth="1"/>
    <col min="11780" max="11790" width="6.7109375" style="184" customWidth="1"/>
    <col min="11791" max="11791" width="10.42578125" style="184" customWidth="1"/>
    <col min="11792" max="12032" width="11.42578125" style="184"/>
    <col min="12033" max="12033" width="0.85546875" style="184" customWidth="1"/>
    <col min="12034" max="12034" width="13.5703125" style="184" customWidth="1"/>
    <col min="12035" max="12035" width="17.28515625" style="184" customWidth="1"/>
    <col min="12036" max="12046" width="6.7109375" style="184" customWidth="1"/>
    <col min="12047" max="12047" width="10.42578125" style="184" customWidth="1"/>
    <col min="12048" max="12288" width="11.42578125" style="184"/>
    <col min="12289" max="12289" width="0.85546875" style="184" customWidth="1"/>
    <col min="12290" max="12290" width="13.5703125" style="184" customWidth="1"/>
    <col min="12291" max="12291" width="17.28515625" style="184" customWidth="1"/>
    <col min="12292" max="12302" width="6.7109375" style="184" customWidth="1"/>
    <col min="12303" max="12303" width="10.42578125" style="184" customWidth="1"/>
    <col min="12304" max="12544" width="11.42578125" style="184"/>
    <col min="12545" max="12545" width="0.85546875" style="184" customWidth="1"/>
    <col min="12546" max="12546" width="13.5703125" style="184" customWidth="1"/>
    <col min="12547" max="12547" width="17.28515625" style="184" customWidth="1"/>
    <col min="12548" max="12558" width="6.7109375" style="184" customWidth="1"/>
    <col min="12559" max="12559" width="10.42578125" style="184" customWidth="1"/>
    <col min="12560" max="12800" width="11.42578125" style="184"/>
    <col min="12801" max="12801" width="0.85546875" style="184" customWidth="1"/>
    <col min="12802" max="12802" width="13.5703125" style="184" customWidth="1"/>
    <col min="12803" max="12803" width="17.28515625" style="184" customWidth="1"/>
    <col min="12804" max="12814" width="6.7109375" style="184" customWidth="1"/>
    <col min="12815" max="12815" width="10.42578125" style="184" customWidth="1"/>
    <col min="12816" max="13056" width="11.42578125" style="184"/>
    <col min="13057" max="13057" width="0.85546875" style="184" customWidth="1"/>
    <col min="13058" max="13058" width="13.5703125" style="184" customWidth="1"/>
    <col min="13059" max="13059" width="17.28515625" style="184" customWidth="1"/>
    <col min="13060" max="13070" width="6.7109375" style="184" customWidth="1"/>
    <col min="13071" max="13071" width="10.42578125" style="184" customWidth="1"/>
    <col min="13072" max="13312" width="11.42578125" style="184"/>
    <col min="13313" max="13313" width="0.85546875" style="184" customWidth="1"/>
    <col min="13314" max="13314" width="13.5703125" style="184" customWidth="1"/>
    <col min="13315" max="13315" width="17.28515625" style="184" customWidth="1"/>
    <col min="13316" max="13326" width="6.7109375" style="184" customWidth="1"/>
    <col min="13327" max="13327" width="10.42578125" style="184" customWidth="1"/>
    <col min="13328" max="13568" width="11.42578125" style="184"/>
    <col min="13569" max="13569" width="0.85546875" style="184" customWidth="1"/>
    <col min="13570" max="13570" width="13.5703125" style="184" customWidth="1"/>
    <col min="13571" max="13571" width="17.28515625" style="184" customWidth="1"/>
    <col min="13572" max="13582" width="6.7109375" style="184" customWidth="1"/>
    <col min="13583" max="13583" width="10.42578125" style="184" customWidth="1"/>
    <col min="13584" max="13824" width="11.42578125" style="184"/>
    <col min="13825" max="13825" width="0.85546875" style="184" customWidth="1"/>
    <col min="13826" max="13826" width="13.5703125" style="184" customWidth="1"/>
    <col min="13827" max="13827" width="17.28515625" style="184" customWidth="1"/>
    <col min="13828" max="13838" width="6.7109375" style="184" customWidth="1"/>
    <col min="13839" max="13839" width="10.42578125" style="184" customWidth="1"/>
    <col min="13840" max="14080" width="11.42578125" style="184"/>
    <col min="14081" max="14081" width="0.85546875" style="184" customWidth="1"/>
    <col min="14082" max="14082" width="13.5703125" style="184" customWidth="1"/>
    <col min="14083" max="14083" width="17.28515625" style="184" customWidth="1"/>
    <col min="14084" max="14094" width="6.7109375" style="184" customWidth="1"/>
    <col min="14095" max="14095" width="10.42578125" style="184" customWidth="1"/>
    <col min="14096" max="14336" width="11.42578125" style="184"/>
    <col min="14337" max="14337" width="0.85546875" style="184" customWidth="1"/>
    <col min="14338" max="14338" width="13.5703125" style="184" customWidth="1"/>
    <col min="14339" max="14339" width="17.28515625" style="184" customWidth="1"/>
    <col min="14340" max="14350" width="6.7109375" style="184" customWidth="1"/>
    <col min="14351" max="14351" width="10.42578125" style="184" customWidth="1"/>
    <col min="14352" max="14592" width="11.42578125" style="184"/>
    <col min="14593" max="14593" width="0.85546875" style="184" customWidth="1"/>
    <col min="14594" max="14594" width="13.5703125" style="184" customWidth="1"/>
    <col min="14595" max="14595" width="17.28515625" style="184" customWidth="1"/>
    <col min="14596" max="14606" width="6.7109375" style="184" customWidth="1"/>
    <col min="14607" max="14607" width="10.42578125" style="184" customWidth="1"/>
    <col min="14608" max="14848" width="11.42578125" style="184"/>
    <col min="14849" max="14849" width="0.85546875" style="184" customWidth="1"/>
    <col min="14850" max="14850" width="13.5703125" style="184" customWidth="1"/>
    <col min="14851" max="14851" width="17.28515625" style="184" customWidth="1"/>
    <col min="14852" max="14862" width="6.7109375" style="184" customWidth="1"/>
    <col min="14863" max="14863" width="10.42578125" style="184" customWidth="1"/>
    <col min="14864" max="15104" width="11.42578125" style="184"/>
    <col min="15105" max="15105" width="0.85546875" style="184" customWidth="1"/>
    <col min="15106" max="15106" width="13.5703125" style="184" customWidth="1"/>
    <col min="15107" max="15107" width="17.28515625" style="184" customWidth="1"/>
    <col min="15108" max="15118" width="6.7109375" style="184" customWidth="1"/>
    <col min="15119" max="15119" width="10.42578125" style="184" customWidth="1"/>
    <col min="15120" max="15360" width="11.42578125" style="184"/>
    <col min="15361" max="15361" width="0.85546875" style="184" customWidth="1"/>
    <col min="15362" max="15362" width="13.5703125" style="184" customWidth="1"/>
    <col min="15363" max="15363" width="17.28515625" style="184" customWidth="1"/>
    <col min="15364" max="15374" width="6.7109375" style="184" customWidth="1"/>
    <col min="15375" max="15375" width="10.42578125" style="184" customWidth="1"/>
    <col min="15376" max="15616" width="11.42578125" style="184"/>
    <col min="15617" max="15617" width="0.85546875" style="184" customWidth="1"/>
    <col min="15618" max="15618" width="13.5703125" style="184" customWidth="1"/>
    <col min="15619" max="15619" width="17.28515625" style="184" customWidth="1"/>
    <col min="15620" max="15630" width="6.7109375" style="184" customWidth="1"/>
    <col min="15631" max="15631" width="10.42578125" style="184" customWidth="1"/>
    <col min="15632" max="15872" width="11.42578125" style="184"/>
    <col min="15873" max="15873" width="0.85546875" style="184" customWidth="1"/>
    <col min="15874" max="15874" width="13.5703125" style="184" customWidth="1"/>
    <col min="15875" max="15875" width="17.28515625" style="184" customWidth="1"/>
    <col min="15876" max="15886" width="6.7109375" style="184" customWidth="1"/>
    <col min="15887" max="15887" width="10.42578125" style="184" customWidth="1"/>
    <col min="15888" max="16128" width="11.42578125" style="184"/>
    <col min="16129" max="16129" width="0.85546875" style="184" customWidth="1"/>
    <col min="16130" max="16130" width="13.5703125" style="184" customWidth="1"/>
    <col min="16131" max="16131" width="17.28515625" style="184" customWidth="1"/>
    <col min="16132" max="16142" width="6.7109375" style="184" customWidth="1"/>
    <col min="16143" max="16143" width="10.42578125" style="184" customWidth="1"/>
    <col min="16144" max="16384" width="11.42578125" style="184"/>
  </cols>
  <sheetData>
    <row r="1" spans="1:14" s="64" customFormat="1" ht="8.25" customHeight="1" x14ac:dyDescent="0.2">
      <c r="A1" s="198"/>
      <c r="B1" s="29"/>
      <c r="C1" s="29"/>
      <c r="D1" s="29"/>
      <c r="E1" s="29"/>
      <c r="F1" s="29"/>
      <c r="G1" s="29"/>
      <c r="H1" s="29"/>
      <c r="I1" s="29"/>
      <c r="J1" s="29"/>
      <c r="K1" s="29"/>
      <c r="L1" s="29"/>
      <c r="M1" s="29"/>
    </row>
    <row r="2" spans="1:14" s="64" customFormat="1" ht="50.25" customHeight="1" x14ac:dyDescent="0.2">
      <c r="B2" s="1202" t="s">
        <v>3055</v>
      </c>
      <c r="C2" s="1202"/>
      <c r="D2" s="1202"/>
      <c r="E2" s="1202"/>
      <c r="F2" s="1202"/>
      <c r="G2" s="1202"/>
      <c r="H2" s="1202"/>
      <c r="I2" s="381"/>
      <c r="J2" s="381"/>
      <c r="K2" s="381"/>
      <c r="L2" s="381"/>
      <c r="M2" s="381"/>
    </row>
    <row r="3" spans="1:14" s="1" customFormat="1" ht="21" customHeight="1" x14ac:dyDescent="0.25">
      <c r="B3" s="385" t="s">
        <v>1170</v>
      </c>
      <c r="C3"/>
      <c r="D3"/>
      <c r="E3"/>
      <c r="F3" s="382"/>
      <c r="G3" s="382"/>
      <c r="H3" s="382"/>
      <c r="I3" s="382"/>
      <c r="J3" s="382"/>
      <c r="K3"/>
      <c r="L3"/>
      <c r="M3"/>
    </row>
    <row r="4" spans="1:14" s="1" customFormat="1" ht="18" customHeight="1" thickBot="1" x14ac:dyDescent="0.3">
      <c r="B4" s="385"/>
      <c r="C4"/>
      <c r="D4"/>
      <c r="E4"/>
      <c r="F4" s="382"/>
      <c r="G4" s="382"/>
      <c r="H4" s="382"/>
      <c r="I4" s="382"/>
      <c r="J4" s="382"/>
      <c r="K4"/>
      <c r="L4"/>
      <c r="M4"/>
    </row>
    <row r="5" spans="1:14" s="1" customFormat="1" ht="18" customHeight="1" thickBot="1" x14ac:dyDescent="0.3">
      <c r="B5" s="2835" t="s">
        <v>3070</v>
      </c>
      <c r="C5" s="2074"/>
      <c r="D5" s="2075"/>
      <c r="E5"/>
      <c r="F5" s="382"/>
      <c r="G5" s="382"/>
      <c r="H5" s="382"/>
      <c r="I5" s="382"/>
      <c r="J5" s="382"/>
      <c r="K5"/>
      <c r="L5"/>
      <c r="M5"/>
    </row>
    <row r="6" spans="1:14" s="1" customFormat="1" ht="53.25" customHeight="1" thickBot="1" x14ac:dyDescent="0.3">
      <c r="B6" s="2581" t="s">
        <v>900</v>
      </c>
      <c r="C6" s="1695"/>
      <c r="D6" s="871" t="s">
        <v>3076</v>
      </c>
      <c r="E6"/>
      <c r="F6" s="382"/>
      <c r="G6" s="382"/>
      <c r="H6" s="382"/>
      <c r="I6" s="382"/>
      <c r="J6" s="382"/>
      <c r="K6"/>
      <c r="L6"/>
      <c r="M6"/>
    </row>
    <row r="7" spans="1:14" s="1" customFormat="1" ht="18" customHeight="1" thickBot="1" x14ac:dyDescent="0.3">
      <c r="B7" s="385"/>
      <c r="C7"/>
      <c r="D7"/>
      <c r="E7"/>
      <c r="F7" s="382"/>
      <c r="G7" s="382"/>
      <c r="H7" s="382"/>
      <c r="I7" s="382"/>
      <c r="J7" s="382"/>
      <c r="K7"/>
      <c r="L7"/>
      <c r="M7"/>
    </row>
    <row r="8" spans="1:14" ht="23.25" customHeight="1" thickBot="1" x14ac:dyDescent="0.25">
      <c r="B8" s="2835" t="s">
        <v>3071</v>
      </c>
      <c r="C8" s="2074"/>
      <c r="D8" s="2075"/>
      <c r="F8" s="2844" t="s">
        <v>3072</v>
      </c>
      <c r="G8" s="2845"/>
      <c r="H8" s="2846"/>
    </row>
    <row r="9" spans="1:14" ht="33.75" customHeight="1" thickBot="1" x14ac:dyDescent="0.25">
      <c r="B9" s="2842" t="s">
        <v>1078</v>
      </c>
      <c r="C9" s="2843"/>
      <c r="D9" s="870" t="s">
        <v>620</v>
      </c>
      <c r="F9" s="1419" t="s">
        <v>1078</v>
      </c>
      <c r="G9" s="1420"/>
      <c r="H9" s="868" t="s">
        <v>937</v>
      </c>
    </row>
    <row r="10" spans="1:14" ht="33.75" customHeight="1" thickBot="1" x14ac:dyDescent="0.25">
      <c r="B10" s="539"/>
      <c r="C10" s="539"/>
      <c r="D10" s="866"/>
      <c r="F10" s="1888" t="s">
        <v>900</v>
      </c>
      <c r="G10" s="1569"/>
      <c r="H10" s="869" t="s">
        <v>3074</v>
      </c>
      <c r="J10" s="539"/>
      <c r="K10" s="539"/>
      <c r="L10" s="867"/>
    </row>
    <row r="11" spans="1:14" ht="30.75" customHeight="1" thickBot="1" x14ac:dyDescent="0.3">
      <c r="B11"/>
      <c r="C11"/>
      <c r="D11"/>
    </row>
    <row r="12" spans="1:14" s="1" customFormat="1" ht="21.75" customHeight="1" thickBot="1" x14ac:dyDescent="0.3">
      <c r="B12" s="2836" t="s">
        <v>3073</v>
      </c>
      <c r="C12" s="2837"/>
      <c r="D12" s="2837"/>
      <c r="E12" s="2837"/>
      <c r="F12" s="2837"/>
      <c r="G12" s="2837"/>
      <c r="H12" s="2837"/>
      <c r="I12" s="2837"/>
      <c r="J12" s="2837"/>
      <c r="K12" s="2837"/>
      <c r="L12" s="2838"/>
      <c r="M12"/>
    </row>
    <row r="13" spans="1:14" ht="12.75" customHeight="1" thickBot="1" x14ac:dyDescent="0.25"/>
    <row r="14" spans="1:14" ht="21.75" customHeight="1" thickBot="1" x14ac:dyDescent="0.25">
      <c r="B14" s="2835" t="s">
        <v>3069</v>
      </c>
      <c r="C14" s="2074"/>
      <c r="D14" s="2075"/>
      <c r="F14" s="2835" t="s">
        <v>3067</v>
      </c>
      <c r="G14" s="2074"/>
      <c r="H14" s="2075"/>
      <c r="J14" s="2839" t="s">
        <v>3068</v>
      </c>
      <c r="K14" s="2840"/>
      <c r="L14" s="2841"/>
      <c r="N14" s="865"/>
    </row>
    <row r="15" spans="1:14" ht="57.75" customHeight="1" thickBot="1" x14ac:dyDescent="0.25">
      <c r="B15" s="2829" t="s">
        <v>3062</v>
      </c>
      <c r="C15" s="2830"/>
      <c r="D15" s="2831"/>
      <c r="F15" s="2823" t="s">
        <v>3065</v>
      </c>
      <c r="G15" s="2824"/>
      <c r="H15" s="2825"/>
      <c r="J15" s="2826" t="s">
        <v>3066</v>
      </c>
      <c r="K15" s="2827"/>
      <c r="L15" s="2828"/>
    </row>
    <row r="16" spans="1:14" ht="48" customHeight="1" thickBot="1" x14ac:dyDescent="0.3">
      <c r="B16" s="2832" t="s">
        <v>3054</v>
      </c>
      <c r="C16" s="2833"/>
      <c r="D16" s="2834"/>
      <c r="F16" s="2823" t="s">
        <v>3063</v>
      </c>
      <c r="G16" s="2824"/>
      <c r="H16" s="2825"/>
      <c r="J16" s="872" t="s">
        <v>3083</v>
      </c>
      <c r="K16" s="873" t="s">
        <v>3084</v>
      </c>
      <c r="L16" s="874" t="s">
        <v>2355</v>
      </c>
      <c r="N16"/>
    </row>
    <row r="17" spans="1:16" ht="51" customHeight="1" thickBot="1" x14ac:dyDescent="0.25">
      <c r="B17" s="2832" t="s">
        <v>3056</v>
      </c>
      <c r="C17" s="2833"/>
      <c r="D17" s="2834"/>
      <c r="F17" s="2823" t="s">
        <v>3057</v>
      </c>
      <c r="G17" s="2824"/>
      <c r="H17" s="2825"/>
      <c r="J17" s="2826" t="s">
        <v>3064</v>
      </c>
      <c r="K17" s="2827"/>
      <c r="L17" s="2828"/>
    </row>
    <row r="18" spans="1:16" ht="51" customHeight="1" thickBot="1" x14ac:dyDescent="0.25">
      <c r="B18" s="2832" t="s">
        <v>3061</v>
      </c>
      <c r="C18" s="2833"/>
      <c r="D18" s="2834"/>
      <c r="F18" s="2823" t="s">
        <v>3058</v>
      </c>
      <c r="G18" s="2824"/>
      <c r="H18" s="2825"/>
      <c r="J18" s="2826" t="s">
        <v>3060</v>
      </c>
      <c r="K18" s="2827"/>
      <c r="L18" s="2828"/>
    </row>
    <row r="19" spans="1:16" ht="51" customHeight="1" thickBot="1" x14ac:dyDescent="0.25">
      <c r="B19" s="857"/>
      <c r="C19" s="857"/>
      <c r="D19" s="857"/>
      <c r="F19" s="2823" t="s">
        <v>3059</v>
      </c>
      <c r="G19" s="2824"/>
      <c r="H19" s="2825"/>
      <c r="J19" s="858"/>
      <c r="K19" s="858"/>
      <c r="L19" s="858"/>
    </row>
    <row r="20" spans="1:16" s="1" customFormat="1" ht="14.25" customHeight="1" x14ac:dyDescent="0.25">
      <c r="B20" s="385"/>
      <c r="C20"/>
      <c r="D20"/>
      <c r="E20"/>
      <c r="F20" s="382"/>
      <c r="G20" s="382"/>
      <c r="H20" s="382"/>
      <c r="I20" s="382"/>
      <c r="J20" s="382"/>
      <c r="K20"/>
      <c r="L20"/>
      <c r="M20"/>
    </row>
    <row r="21" spans="1:16" s="1" customFormat="1" ht="14.25" customHeight="1" x14ac:dyDescent="0.25">
      <c r="B21" s="385"/>
      <c r="C21"/>
      <c r="D21"/>
      <c r="E21"/>
      <c r="F21" s="382"/>
      <c r="G21" s="382"/>
      <c r="H21" s="382"/>
      <c r="I21" s="382"/>
      <c r="J21" s="382"/>
      <c r="K21"/>
      <c r="L21"/>
      <c r="M21"/>
    </row>
    <row r="22" spans="1:16" s="1" customFormat="1" ht="14.25" customHeight="1" thickBot="1" x14ac:dyDescent="0.3">
      <c r="B22" s="385"/>
      <c r="C22"/>
      <c r="D22"/>
      <c r="E22"/>
      <c r="F22" s="382"/>
      <c r="G22" s="382"/>
      <c r="H22" s="382"/>
      <c r="I22" s="382"/>
      <c r="J22" s="382"/>
      <c r="K22"/>
      <c r="L22"/>
      <c r="M22"/>
    </row>
    <row r="23" spans="1:16" s="256" customFormat="1" ht="28.5" customHeight="1" x14ac:dyDescent="0.2">
      <c r="A23" s="255"/>
      <c r="B23" s="1386" t="s">
        <v>1855</v>
      </c>
      <c r="C23" s="1387"/>
      <c r="D23" s="1392" t="s">
        <v>1253</v>
      </c>
      <c r="E23" s="1392"/>
      <c r="F23" s="1394" t="s">
        <v>1247</v>
      </c>
      <c r="G23" s="1395"/>
      <c r="H23" s="1395"/>
      <c r="I23" s="1395"/>
      <c r="J23" s="1395"/>
      <c r="K23" s="1395"/>
      <c r="L23" s="1395"/>
      <c r="M23" s="1395"/>
      <c r="N23" s="1395"/>
      <c r="O23" s="1358" t="s">
        <v>1234</v>
      </c>
    </row>
    <row r="24" spans="1:16" s="256" customFormat="1" ht="29.25" customHeight="1" x14ac:dyDescent="0.2">
      <c r="A24" s="255"/>
      <c r="B24" s="1388"/>
      <c r="C24" s="1389"/>
      <c r="D24" s="1393"/>
      <c r="E24" s="1393"/>
      <c r="F24" s="1361" t="s">
        <v>1246</v>
      </c>
      <c r="G24" s="1362"/>
      <c r="H24" s="1362"/>
      <c r="I24" s="1362"/>
      <c r="J24" s="1362"/>
      <c r="K24" s="1362"/>
      <c r="L24" s="1362"/>
      <c r="M24" s="1363" t="s">
        <v>1244</v>
      </c>
      <c r="N24" s="1363" t="s">
        <v>1241</v>
      </c>
      <c r="O24" s="1359"/>
    </row>
    <row r="25" spans="1:16" s="256" customFormat="1" ht="134.25" customHeight="1" x14ac:dyDescent="0.2">
      <c r="A25" s="255"/>
      <c r="B25" s="1390"/>
      <c r="C25" s="1391"/>
      <c r="D25" s="257" t="s">
        <v>1242</v>
      </c>
      <c r="E25" s="257" t="s">
        <v>1243</v>
      </c>
      <c r="F25" s="257" t="s">
        <v>1235</v>
      </c>
      <c r="G25" s="257" t="s">
        <v>1236</v>
      </c>
      <c r="H25" s="257" t="s">
        <v>1237</v>
      </c>
      <c r="I25" s="257" t="s">
        <v>1238</v>
      </c>
      <c r="J25" s="257" t="s">
        <v>1239</v>
      </c>
      <c r="K25" s="257" t="s">
        <v>1240</v>
      </c>
      <c r="L25" s="257" t="s">
        <v>1245</v>
      </c>
      <c r="M25" s="1364"/>
      <c r="N25" s="1364"/>
      <c r="O25" s="1360"/>
    </row>
    <row r="26" spans="1:16" s="256" customFormat="1" ht="6.75" customHeight="1" thickBot="1" x14ac:dyDescent="0.3">
      <c r="A26" s="255"/>
      <c r="B26" s="258"/>
      <c r="C26" s="258"/>
      <c r="D26" s="259"/>
      <c r="E26" s="259"/>
      <c r="F26" s="259"/>
      <c r="G26" s="259"/>
      <c r="H26" s="259"/>
      <c r="I26" s="259"/>
      <c r="J26" s="259"/>
      <c r="K26" s="259"/>
      <c r="L26" s="259"/>
      <c r="M26" s="260"/>
      <c r="N26" s="260"/>
      <c r="O26" s="258"/>
    </row>
    <row r="27" spans="1:16" s="256" customFormat="1" ht="35.25" customHeight="1" thickBot="1" x14ac:dyDescent="0.25">
      <c r="A27" s="255"/>
      <c r="B27" s="1376" t="s">
        <v>1232</v>
      </c>
      <c r="C27" s="1377"/>
      <c r="D27" s="1377"/>
      <c r="E27" s="1377"/>
      <c r="F27" s="1377"/>
      <c r="G27" s="1377"/>
      <c r="H27" s="1377"/>
      <c r="I27" s="1377"/>
      <c r="J27" s="1377"/>
      <c r="K27" s="1377"/>
      <c r="L27" s="1377"/>
      <c r="M27" s="1377"/>
      <c r="N27" s="1377"/>
      <c r="O27" s="1378"/>
      <c r="P27" s="862" t="s">
        <v>2966</v>
      </c>
    </row>
    <row r="28" spans="1:16" s="256" customFormat="1" ht="30.75" customHeight="1" thickBot="1" x14ac:dyDescent="0.25">
      <c r="B28" s="1379" t="s">
        <v>1931</v>
      </c>
      <c r="C28" s="765" t="s">
        <v>1225</v>
      </c>
      <c r="D28" s="859" t="s">
        <v>2977</v>
      </c>
      <c r="E28" s="859" t="s">
        <v>3000</v>
      </c>
      <c r="F28" s="859" t="s">
        <v>3005</v>
      </c>
      <c r="G28" s="859" t="s">
        <v>3011</v>
      </c>
      <c r="H28" s="859" t="s">
        <v>3017</v>
      </c>
      <c r="I28" s="859" t="s">
        <v>3018</v>
      </c>
      <c r="J28" s="859" t="s">
        <v>3024</v>
      </c>
      <c r="K28" s="859" t="s">
        <v>3035</v>
      </c>
      <c r="L28" s="859" t="s">
        <v>3041</v>
      </c>
      <c r="M28" s="859" t="s">
        <v>3047</v>
      </c>
      <c r="N28" s="859" t="s">
        <v>3048</v>
      </c>
      <c r="O28" s="766">
        <v>0</v>
      </c>
      <c r="P28" s="863" t="s">
        <v>2967</v>
      </c>
    </row>
    <row r="29" spans="1:16" s="256" customFormat="1" ht="31.5" customHeight="1" thickBot="1" x14ac:dyDescent="0.25">
      <c r="B29" s="1380"/>
      <c r="C29" s="723" t="s">
        <v>1226</v>
      </c>
      <c r="D29" s="859" t="s">
        <v>2978</v>
      </c>
      <c r="E29" s="859" t="s">
        <v>2999</v>
      </c>
      <c r="F29" s="859" t="s">
        <v>3004</v>
      </c>
      <c r="G29" s="859" t="s">
        <v>3010</v>
      </c>
      <c r="H29" s="859" t="s">
        <v>3016</v>
      </c>
      <c r="I29" s="859" t="s">
        <v>3019</v>
      </c>
      <c r="J29" s="859" t="s">
        <v>3025</v>
      </c>
      <c r="K29" s="859" t="s">
        <v>3034</v>
      </c>
      <c r="L29" s="859" t="s">
        <v>3040</v>
      </c>
      <c r="M29" s="859" t="s">
        <v>3046</v>
      </c>
      <c r="N29" s="859" t="s">
        <v>3049</v>
      </c>
      <c r="O29" s="724">
        <v>0</v>
      </c>
      <c r="P29" s="864" t="s">
        <v>2968</v>
      </c>
    </row>
    <row r="30" spans="1:16" s="256" customFormat="1" ht="30.75" customHeight="1" thickBot="1" x14ac:dyDescent="0.25">
      <c r="B30" s="1380"/>
      <c r="C30" s="723" t="s">
        <v>1227</v>
      </c>
      <c r="D30" s="859" t="s">
        <v>2979</v>
      </c>
      <c r="E30" s="859" t="s">
        <v>2998</v>
      </c>
      <c r="F30" s="859" t="s">
        <v>3003</v>
      </c>
      <c r="G30" s="859" t="s">
        <v>3009</v>
      </c>
      <c r="H30" s="859" t="s">
        <v>3015</v>
      </c>
      <c r="I30" s="859" t="s">
        <v>3020</v>
      </c>
      <c r="J30" s="859" t="s">
        <v>3026</v>
      </c>
      <c r="K30" s="859" t="s">
        <v>3033</v>
      </c>
      <c r="L30" s="859" t="s">
        <v>3039</v>
      </c>
      <c r="M30" s="859" t="s">
        <v>3045</v>
      </c>
      <c r="N30" s="859" t="s">
        <v>3050</v>
      </c>
      <c r="O30" s="724">
        <v>0</v>
      </c>
      <c r="P30" s="864" t="s">
        <v>2969</v>
      </c>
    </row>
    <row r="31" spans="1:16" s="256" customFormat="1" ht="29.25" customHeight="1" thickBot="1" x14ac:dyDescent="0.25">
      <c r="B31" s="1380" t="s">
        <v>1228</v>
      </c>
      <c r="C31" s="1381"/>
      <c r="D31" s="859" t="s">
        <v>2980</v>
      </c>
      <c r="E31" s="859" t="s">
        <v>2997</v>
      </c>
      <c r="F31" s="859" t="s">
        <v>3002</v>
      </c>
      <c r="G31" s="859" t="s">
        <v>3008</v>
      </c>
      <c r="H31" s="859" t="s">
        <v>3014</v>
      </c>
      <c r="I31" s="859" t="s">
        <v>3021</v>
      </c>
      <c r="J31" s="859" t="s">
        <v>3027</v>
      </c>
      <c r="K31" s="859" t="s">
        <v>3032</v>
      </c>
      <c r="L31" s="859" t="s">
        <v>3038</v>
      </c>
      <c r="M31" s="859" t="s">
        <v>3044</v>
      </c>
      <c r="N31" s="859" t="s">
        <v>3051</v>
      </c>
      <c r="O31" s="724">
        <v>0</v>
      </c>
      <c r="P31" s="864" t="s">
        <v>2970</v>
      </c>
    </row>
    <row r="32" spans="1:16" s="256" customFormat="1" ht="28.5" customHeight="1" thickBot="1" x14ac:dyDescent="0.25">
      <c r="B32" s="1380" t="s">
        <v>1229</v>
      </c>
      <c r="C32" s="2849"/>
      <c r="D32" s="860" t="s">
        <v>2981</v>
      </c>
      <c r="E32" s="860" t="s">
        <v>2996</v>
      </c>
      <c r="F32" s="860" t="s">
        <v>3001</v>
      </c>
      <c r="G32" s="860" t="s">
        <v>3007</v>
      </c>
      <c r="H32" s="860" t="s">
        <v>3013</v>
      </c>
      <c r="I32" s="860" t="s">
        <v>3022</v>
      </c>
      <c r="J32" s="860" t="s">
        <v>3028</v>
      </c>
      <c r="K32" s="860" t="s">
        <v>3031</v>
      </c>
      <c r="L32" s="860" t="s">
        <v>3037</v>
      </c>
      <c r="M32" s="860" t="s">
        <v>3043</v>
      </c>
      <c r="N32" s="860" t="s">
        <v>3052</v>
      </c>
      <c r="O32" s="724">
        <v>0</v>
      </c>
      <c r="P32" s="864" t="s">
        <v>2972</v>
      </c>
    </row>
    <row r="33" spans="2:20" s="256" customFormat="1" ht="27" customHeight="1" thickBot="1" x14ac:dyDescent="0.25">
      <c r="B33" s="1380" t="s">
        <v>1230</v>
      </c>
      <c r="C33" s="1381"/>
      <c r="D33" s="860" t="s">
        <v>2982</v>
      </c>
      <c r="E33" s="860" t="s">
        <v>2994</v>
      </c>
      <c r="F33" s="860" t="s">
        <v>2995</v>
      </c>
      <c r="G33" s="860" t="s">
        <v>3006</v>
      </c>
      <c r="H33" s="860" t="s">
        <v>3012</v>
      </c>
      <c r="I33" s="860" t="s">
        <v>3023</v>
      </c>
      <c r="J33" s="860" t="s">
        <v>3029</v>
      </c>
      <c r="K33" s="860" t="s">
        <v>3030</v>
      </c>
      <c r="L33" s="860" t="s">
        <v>3036</v>
      </c>
      <c r="M33" s="860" t="s">
        <v>3042</v>
      </c>
      <c r="N33" s="860" t="s">
        <v>3053</v>
      </c>
      <c r="O33" s="724">
        <v>0</v>
      </c>
      <c r="P33" s="864" t="s">
        <v>2971</v>
      </c>
    </row>
    <row r="34" spans="2:20" s="256" customFormat="1" ht="28.5" customHeight="1" thickBot="1" x14ac:dyDescent="0.25">
      <c r="B34" s="1384" t="s">
        <v>1231</v>
      </c>
      <c r="C34" s="2850"/>
      <c r="D34" s="860" t="s">
        <v>2983</v>
      </c>
      <c r="E34" s="860" t="s">
        <v>2984</v>
      </c>
      <c r="F34" s="860" t="s">
        <v>2985</v>
      </c>
      <c r="G34" s="860" t="s">
        <v>2986</v>
      </c>
      <c r="H34" s="860" t="s">
        <v>2987</v>
      </c>
      <c r="I34" s="860" t="s">
        <v>2988</v>
      </c>
      <c r="J34" s="860" t="s">
        <v>2989</v>
      </c>
      <c r="K34" s="860" t="s">
        <v>2990</v>
      </c>
      <c r="L34" s="860" t="s">
        <v>2991</v>
      </c>
      <c r="M34" s="860" t="s">
        <v>2992</v>
      </c>
      <c r="N34" s="860" t="s">
        <v>2993</v>
      </c>
      <c r="O34" s="853">
        <v>0</v>
      </c>
      <c r="P34" s="864" t="s">
        <v>2973</v>
      </c>
    </row>
    <row r="35" spans="2:20" s="256" customFormat="1" ht="28.5" customHeight="1" thickBot="1" x14ac:dyDescent="0.25">
      <c r="B35" s="1365" t="s">
        <v>1233</v>
      </c>
      <c r="C35" s="1366"/>
      <c r="D35" s="854">
        <v>0</v>
      </c>
      <c r="E35" s="855">
        <v>0</v>
      </c>
      <c r="F35" s="854">
        <v>0</v>
      </c>
      <c r="G35" s="856">
        <v>0</v>
      </c>
      <c r="H35" s="854">
        <v>0</v>
      </c>
      <c r="I35" s="854">
        <v>0</v>
      </c>
      <c r="J35" s="854">
        <v>0</v>
      </c>
      <c r="K35" s="854">
        <v>0</v>
      </c>
      <c r="L35" s="854">
        <v>0</v>
      </c>
      <c r="M35" s="854">
        <v>0</v>
      </c>
      <c r="N35" s="854">
        <v>0</v>
      </c>
      <c r="O35" s="267">
        <f t="shared" ref="O35" si="0">IF(AND(O28="",O29="",O30="",O31="",O32="",O33="",O34=""),"",SUM(O28:O34))</f>
        <v>0</v>
      </c>
      <c r="P35" s="864"/>
    </row>
    <row r="36" spans="2:20" s="256" customFormat="1" ht="3.95" customHeight="1" thickBot="1" x14ac:dyDescent="0.25">
      <c r="B36" s="268"/>
      <c r="C36" s="268"/>
      <c r="D36" s="177"/>
      <c r="E36" s="177"/>
      <c r="F36" s="177"/>
      <c r="G36" s="177"/>
      <c r="H36" s="177"/>
      <c r="I36" s="177"/>
      <c r="J36" s="177"/>
      <c r="K36" s="177"/>
      <c r="L36" s="177"/>
      <c r="M36" s="177"/>
      <c r="N36" s="177"/>
      <c r="O36" s="269"/>
    </row>
    <row r="37" spans="2:20" s="256" customFormat="1" ht="30" customHeight="1" thickBot="1" x14ac:dyDescent="0.25">
      <c r="B37" s="2847" t="s">
        <v>2966</v>
      </c>
      <c r="C37" s="2848"/>
      <c r="D37" s="861" t="s">
        <v>614</v>
      </c>
      <c r="E37" s="861" t="s">
        <v>1373</v>
      </c>
      <c r="F37" s="861" t="s">
        <v>0</v>
      </c>
      <c r="G37" s="861" t="s">
        <v>1361</v>
      </c>
      <c r="H37" s="861" t="s">
        <v>1166</v>
      </c>
      <c r="I37" s="861" t="s">
        <v>615</v>
      </c>
      <c r="J37" s="861" t="s">
        <v>594</v>
      </c>
      <c r="K37" s="861" t="s">
        <v>595</v>
      </c>
      <c r="L37" s="861" t="s">
        <v>2974</v>
      </c>
      <c r="M37" s="861" t="s">
        <v>2975</v>
      </c>
      <c r="N37" s="861" t="s">
        <v>2976</v>
      </c>
      <c r="O37" s="272"/>
      <c r="Q37" s="273"/>
      <c r="R37" s="273"/>
      <c r="S37" s="273"/>
      <c r="T37" s="273"/>
    </row>
    <row r="38" spans="2:20" ht="8.25" customHeight="1" x14ac:dyDescent="0.2"/>
    <row r="39" spans="2:20" s="256" customFormat="1" ht="9" customHeight="1" x14ac:dyDescent="0.2">
      <c r="B39" s="293"/>
      <c r="C39" s="293"/>
      <c r="D39" s="293"/>
      <c r="E39" s="293"/>
      <c r="F39" s="293"/>
      <c r="G39" s="293"/>
      <c r="H39" s="293"/>
      <c r="I39" s="293"/>
      <c r="J39" s="293"/>
      <c r="K39" s="293"/>
      <c r="L39" s="293"/>
      <c r="M39" s="293"/>
      <c r="N39" s="293"/>
      <c r="O39" s="294"/>
    </row>
    <row r="40" spans="2:20" x14ac:dyDescent="0.2">
      <c r="B40" s="184" t="s">
        <v>3077</v>
      </c>
      <c r="C40" s="184">
        <v>1</v>
      </c>
    </row>
    <row r="41" spans="2:20" x14ac:dyDescent="0.2">
      <c r="B41" s="184" t="s">
        <v>3078</v>
      </c>
      <c r="C41" s="184">
        <v>0</v>
      </c>
    </row>
    <row r="42" spans="2:20" x14ac:dyDescent="0.2">
      <c r="B42" s="184" t="s">
        <v>3079</v>
      </c>
      <c r="C42" s="184">
        <v>0</v>
      </c>
    </row>
    <row r="43" spans="2:20" x14ac:dyDescent="0.2">
      <c r="B43" s="184" t="s">
        <v>3080</v>
      </c>
      <c r="C43" s="184">
        <v>1</v>
      </c>
    </row>
    <row r="44" spans="2:20" x14ac:dyDescent="0.2">
      <c r="B44" s="184" t="s">
        <v>3081</v>
      </c>
    </row>
    <row r="45" spans="2:20" x14ac:dyDescent="0.2">
      <c r="B45" s="184" t="s">
        <v>3082</v>
      </c>
      <c r="C45" s="184">
        <v>0</v>
      </c>
    </row>
  </sheetData>
  <sheetProtection selectLockedCells="1"/>
  <dataConsolidate/>
  <mergeCells count="39">
    <mergeCell ref="B35:C35"/>
    <mergeCell ref="B37:C37"/>
    <mergeCell ref="B27:O27"/>
    <mergeCell ref="B28:B30"/>
    <mergeCell ref="B31:C31"/>
    <mergeCell ref="B32:C32"/>
    <mergeCell ref="B33:C33"/>
    <mergeCell ref="B34:C34"/>
    <mergeCell ref="B2:H2"/>
    <mergeCell ref="B23:C25"/>
    <mergeCell ref="D23:E24"/>
    <mergeCell ref="F23:N23"/>
    <mergeCell ref="O23:O25"/>
    <mergeCell ref="F24:L24"/>
    <mergeCell ref="M24:M25"/>
    <mergeCell ref="N24:N25"/>
    <mergeCell ref="B18:D18"/>
    <mergeCell ref="F10:G10"/>
    <mergeCell ref="J17:L17"/>
    <mergeCell ref="B5:D5"/>
    <mergeCell ref="B8:D8"/>
    <mergeCell ref="B9:C9"/>
    <mergeCell ref="F8:H8"/>
    <mergeCell ref="J15:L15"/>
    <mergeCell ref="F18:H18"/>
    <mergeCell ref="F19:H19"/>
    <mergeCell ref="J18:L18"/>
    <mergeCell ref="B6:C6"/>
    <mergeCell ref="B15:D15"/>
    <mergeCell ref="B16:D16"/>
    <mergeCell ref="B17:D17"/>
    <mergeCell ref="F15:H15"/>
    <mergeCell ref="F16:H16"/>
    <mergeCell ref="F17:H17"/>
    <mergeCell ref="B14:D14"/>
    <mergeCell ref="F14:H14"/>
    <mergeCell ref="F9:G9"/>
    <mergeCell ref="B12:L12"/>
    <mergeCell ref="J14:L14"/>
  </mergeCells>
  <dataValidations count="1">
    <dataValidation operator="greaterThan" allowBlank="1" showInputMessage="1" showErrorMessage="1" sqref="O28:O34 JK28:JK34 TG28:TG34 ADC28:ADC34 AMY28:AMY34 AWU28:AWU34 BGQ28:BGQ34 BQM28:BQM34 CAI28:CAI34 CKE28:CKE34 CUA28:CUA34 DDW28:DDW34 DNS28:DNS34 DXO28:DXO34 EHK28:EHK34 ERG28:ERG34 FBC28:FBC34 FKY28:FKY34 FUU28:FUU34 GEQ28:GEQ34 GOM28:GOM34 GYI28:GYI34 HIE28:HIE34 HSA28:HSA34 IBW28:IBW34 ILS28:ILS34 IVO28:IVO34 JFK28:JFK34 JPG28:JPG34 JZC28:JZC34 KIY28:KIY34 KSU28:KSU34 LCQ28:LCQ34 LMM28:LMM34 LWI28:LWI34 MGE28:MGE34 MQA28:MQA34 MZW28:MZW34 NJS28:NJS34 NTO28:NTO34 ODK28:ODK34 ONG28:ONG34 OXC28:OXC34 PGY28:PGY34 PQU28:PQU34 QAQ28:QAQ34 QKM28:QKM34 QUI28:QUI34 REE28:REE34 ROA28:ROA34 RXW28:RXW34 SHS28:SHS34 SRO28:SRO34 TBK28:TBK34 TLG28:TLG34 TVC28:TVC34 UEY28:UEY34 UOU28:UOU34 UYQ28:UYQ34 VIM28:VIM34 VSI28:VSI34 WCE28:WCE34 WMA28:WMA34 WVW28:WVW34 O65361:O65367 JK65358:JK65364 TG65358:TG65364 ADC65358:ADC65364 AMY65358:AMY65364 AWU65358:AWU65364 BGQ65358:BGQ65364 BQM65358:BQM65364 CAI65358:CAI65364 CKE65358:CKE65364 CUA65358:CUA65364 DDW65358:DDW65364 DNS65358:DNS65364 DXO65358:DXO65364 EHK65358:EHK65364 ERG65358:ERG65364 FBC65358:FBC65364 FKY65358:FKY65364 FUU65358:FUU65364 GEQ65358:GEQ65364 GOM65358:GOM65364 GYI65358:GYI65364 HIE65358:HIE65364 HSA65358:HSA65364 IBW65358:IBW65364 ILS65358:ILS65364 IVO65358:IVO65364 JFK65358:JFK65364 JPG65358:JPG65364 JZC65358:JZC65364 KIY65358:KIY65364 KSU65358:KSU65364 LCQ65358:LCQ65364 LMM65358:LMM65364 LWI65358:LWI65364 MGE65358:MGE65364 MQA65358:MQA65364 MZW65358:MZW65364 NJS65358:NJS65364 NTO65358:NTO65364 ODK65358:ODK65364 ONG65358:ONG65364 OXC65358:OXC65364 PGY65358:PGY65364 PQU65358:PQU65364 QAQ65358:QAQ65364 QKM65358:QKM65364 QUI65358:QUI65364 REE65358:REE65364 ROA65358:ROA65364 RXW65358:RXW65364 SHS65358:SHS65364 SRO65358:SRO65364 TBK65358:TBK65364 TLG65358:TLG65364 TVC65358:TVC65364 UEY65358:UEY65364 UOU65358:UOU65364 UYQ65358:UYQ65364 VIM65358:VIM65364 VSI65358:VSI65364 WCE65358:WCE65364 WMA65358:WMA65364 WVW65358:WVW65364 O130897:O130903 JK130894:JK130900 TG130894:TG130900 ADC130894:ADC130900 AMY130894:AMY130900 AWU130894:AWU130900 BGQ130894:BGQ130900 BQM130894:BQM130900 CAI130894:CAI130900 CKE130894:CKE130900 CUA130894:CUA130900 DDW130894:DDW130900 DNS130894:DNS130900 DXO130894:DXO130900 EHK130894:EHK130900 ERG130894:ERG130900 FBC130894:FBC130900 FKY130894:FKY130900 FUU130894:FUU130900 GEQ130894:GEQ130900 GOM130894:GOM130900 GYI130894:GYI130900 HIE130894:HIE130900 HSA130894:HSA130900 IBW130894:IBW130900 ILS130894:ILS130900 IVO130894:IVO130900 JFK130894:JFK130900 JPG130894:JPG130900 JZC130894:JZC130900 KIY130894:KIY130900 KSU130894:KSU130900 LCQ130894:LCQ130900 LMM130894:LMM130900 LWI130894:LWI130900 MGE130894:MGE130900 MQA130894:MQA130900 MZW130894:MZW130900 NJS130894:NJS130900 NTO130894:NTO130900 ODK130894:ODK130900 ONG130894:ONG130900 OXC130894:OXC130900 PGY130894:PGY130900 PQU130894:PQU130900 QAQ130894:QAQ130900 QKM130894:QKM130900 QUI130894:QUI130900 REE130894:REE130900 ROA130894:ROA130900 RXW130894:RXW130900 SHS130894:SHS130900 SRO130894:SRO130900 TBK130894:TBK130900 TLG130894:TLG130900 TVC130894:TVC130900 UEY130894:UEY130900 UOU130894:UOU130900 UYQ130894:UYQ130900 VIM130894:VIM130900 VSI130894:VSI130900 WCE130894:WCE130900 WMA130894:WMA130900 WVW130894:WVW130900 O196433:O196439 JK196430:JK196436 TG196430:TG196436 ADC196430:ADC196436 AMY196430:AMY196436 AWU196430:AWU196436 BGQ196430:BGQ196436 BQM196430:BQM196436 CAI196430:CAI196436 CKE196430:CKE196436 CUA196430:CUA196436 DDW196430:DDW196436 DNS196430:DNS196436 DXO196430:DXO196436 EHK196430:EHK196436 ERG196430:ERG196436 FBC196430:FBC196436 FKY196430:FKY196436 FUU196430:FUU196436 GEQ196430:GEQ196436 GOM196430:GOM196436 GYI196430:GYI196436 HIE196430:HIE196436 HSA196430:HSA196436 IBW196430:IBW196436 ILS196430:ILS196436 IVO196430:IVO196436 JFK196430:JFK196436 JPG196430:JPG196436 JZC196430:JZC196436 KIY196430:KIY196436 KSU196430:KSU196436 LCQ196430:LCQ196436 LMM196430:LMM196436 LWI196430:LWI196436 MGE196430:MGE196436 MQA196430:MQA196436 MZW196430:MZW196436 NJS196430:NJS196436 NTO196430:NTO196436 ODK196430:ODK196436 ONG196430:ONG196436 OXC196430:OXC196436 PGY196430:PGY196436 PQU196430:PQU196436 QAQ196430:QAQ196436 QKM196430:QKM196436 QUI196430:QUI196436 REE196430:REE196436 ROA196430:ROA196436 RXW196430:RXW196436 SHS196430:SHS196436 SRO196430:SRO196436 TBK196430:TBK196436 TLG196430:TLG196436 TVC196430:TVC196436 UEY196430:UEY196436 UOU196430:UOU196436 UYQ196430:UYQ196436 VIM196430:VIM196436 VSI196430:VSI196436 WCE196430:WCE196436 WMA196430:WMA196436 WVW196430:WVW196436 O261969:O261975 JK261966:JK261972 TG261966:TG261972 ADC261966:ADC261972 AMY261966:AMY261972 AWU261966:AWU261972 BGQ261966:BGQ261972 BQM261966:BQM261972 CAI261966:CAI261972 CKE261966:CKE261972 CUA261966:CUA261972 DDW261966:DDW261972 DNS261966:DNS261972 DXO261966:DXO261972 EHK261966:EHK261972 ERG261966:ERG261972 FBC261966:FBC261972 FKY261966:FKY261972 FUU261966:FUU261972 GEQ261966:GEQ261972 GOM261966:GOM261972 GYI261966:GYI261972 HIE261966:HIE261972 HSA261966:HSA261972 IBW261966:IBW261972 ILS261966:ILS261972 IVO261966:IVO261972 JFK261966:JFK261972 JPG261966:JPG261972 JZC261966:JZC261972 KIY261966:KIY261972 KSU261966:KSU261972 LCQ261966:LCQ261972 LMM261966:LMM261972 LWI261966:LWI261972 MGE261966:MGE261972 MQA261966:MQA261972 MZW261966:MZW261972 NJS261966:NJS261972 NTO261966:NTO261972 ODK261966:ODK261972 ONG261966:ONG261972 OXC261966:OXC261972 PGY261966:PGY261972 PQU261966:PQU261972 QAQ261966:QAQ261972 QKM261966:QKM261972 QUI261966:QUI261972 REE261966:REE261972 ROA261966:ROA261972 RXW261966:RXW261972 SHS261966:SHS261972 SRO261966:SRO261972 TBK261966:TBK261972 TLG261966:TLG261972 TVC261966:TVC261972 UEY261966:UEY261972 UOU261966:UOU261972 UYQ261966:UYQ261972 VIM261966:VIM261972 VSI261966:VSI261972 WCE261966:WCE261972 WMA261966:WMA261972 WVW261966:WVW261972 O327505:O327511 JK327502:JK327508 TG327502:TG327508 ADC327502:ADC327508 AMY327502:AMY327508 AWU327502:AWU327508 BGQ327502:BGQ327508 BQM327502:BQM327508 CAI327502:CAI327508 CKE327502:CKE327508 CUA327502:CUA327508 DDW327502:DDW327508 DNS327502:DNS327508 DXO327502:DXO327508 EHK327502:EHK327508 ERG327502:ERG327508 FBC327502:FBC327508 FKY327502:FKY327508 FUU327502:FUU327508 GEQ327502:GEQ327508 GOM327502:GOM327508 GYI327502:GYI327508 HIE327502:HIE327508 HSA327502:HSA327508 IBW327502:IBW327508 ILS327502:ILS327508 IVO327502:IVO327508 JFK327502:JFK327508 JPG327502:JPG327508 JZC327502:JZC327508 KIY327502:KIY327508 KSU327502:KSU327508 LCQ327502:LCQ327508 LMM327502:LMM327508 LWI327502:LWI327508 MGE327502:MGE327508 MQA327502:MQA327508 MZW327502:MZW327508 NJS327502:NJS327508 NTO327502:NTO327508 ODK327502:ODK327508 ONG327502:ONG327508 OXC327502:OXC327508 PGY327502:PGY327508 PQU327502:PQU327508 QAQ327502:QAQ327508 QKM327502:QKM327508 QUI327502:QUI327508 REE327502:REE327508 ROA327502:ROA327508 RXW327502:RXW327508 SHS327502:SHS327508 SRO327502:SRO327508 TBK327502:TBK327508 TLG327502:TLG327508 TVC327502:TVC327508 UEY327502:UEY327508 UOU327502:UOU327508 UYQ327502:UYQ327508 VIM327502:VIM327508 VSI327502:VSI327508 WCE327502:WCE327508 WMA327502:WMA327508 WVW327502:WVW327508 O393041:O393047 JK393038:JK393044 TG393038:TG393044 ADC393038:ADC393044 AMY393038:AMY393044 AWU393038:AWU393044 BGQ393038:BGQ393044 BQM393038:BQM393044 CAI393038:CAI393044 CKE393038:CKE393044 CUA393038:CUA393044 DDW393038:DDW393044 DNS393038:DNS393044 DXO393038:DXO393044 EHK393038:EHK393044 ERG393038:ERG393044 FBC393038:FBC393044 FKY393038:FKY393044 FUU393038:FUU393044 GEQ393038:GEQ393044 GOM393038:GOM393044 GYI393038:GYI393044 HIE393038:HIE393044 HSA393038:HSA393044 IBW393038:IBW393044 ILS393038:ILS393044 IVO393038:IVO393044 JFK393038:JFK393044 JPG393038:JPG393044 JZC393038:JZC393044 KIY393038:KIY393044 KSU393038:KSU393044 LCQ393038:LCQ393044 LMM393038:LMM393044 LWI393038:LWI393044 MGE393038:MGE393044 MQA393038:MQA393044 MZW393038:MZW393044 NJS393038:NJS393044 NTO393038:NTO393044 ODK393038:ODK393044 ONG393038:ONG393044 OXC393038:OXC393044 PGY393038:PGY393044 PQU393038:PQU393044 QAQ393038:QAQ393044 QKM393038:QKM393044 QUI393038:QUI393044 REE393038:REE393044 ROA393038:ROA393044 RXW393038:RXW393044 SHS393038:SHS393044 SRO393038:SRO393044 TBK393038:TBK393044 TLG393038:TLG393044 TVC393038:TVC393044 UEY393038:UEY393044 UOU393038:UOU393044 UYQ393038:UYQ393044 VIM393038:VIM393044 VSI393038:VSI393044 WCE393038:WCE393044 WMA393038:WMA393044 WVW393038:WVW393044 O458577:O458583 JK458574:JK458580 TG458574:TG458580 ADC458574:ADC458580 AMY458574:AMY458580 AWU458574:AWU458580 BGQ458574:BGQ458580 BQM458574:BQM458580 CAI458574:CAI458580 CKE458574:CKE458580 CUA458574:CUA458580 DDW458574:DDW458580 DNS458574:DNS458580 DXO458574:DXO458580 EHK458574:EHK458580 ERG458574:ERG458580 FBC458574:FBC458580 FKY458574:FKY458580 FUU458574:FUU458580 GEQ458574:GEQ458580 GOM458574:GOM458580 GYI458574:GYI458580 HIE458574:HIE458580 HSA458574:HSA458580 IBW458574:IBW458580 ILS458574:ILS458580 IVO458574:IVO458580 JFK458574:JFK458580 JPG458574:JPG458580 JZC458574:JZC458580 KIY458574:KIY458580 KSU458574:KSU458580 LCQ458574:LCQ458580 LMM458574:LMM458580 LWI458574:LWI458580 MGE458574:MGE458580 MQA458574:MQA458580 MZW458574:MZW458580 NJS458574:NJS458580 NTO458574:NTO458580 ODK458574:ODK458580 ONG458574:ONG458580 OXC458574:OXC458580 PGY458574:PGY458580 PQU458574:PQU458580 QAQ458574:QAQ458580 QKM458574:QKM458580 QUI458574:QUI458580 REE458574:REE458580 ROA458574:ROA458580 RXW458574:RXW458580 SHS458574:SHS458580 SRO458574:SRO458580 TBK458574:TBK458580 TLG458574:TLG458580 TVC458574:TVC458580 UEY458574:UEY458580 UOU458574:UOU458580 UYQ458574:UYQ458580 VIM458574:VIM458580 VSI458574:VSI458580 WCE458574:WCE458580 WMA458574:WMA458580 WVW458574:WVW458580 O524113:O524119 JK524110:JK524116 TG524110:TG524116 ADC524110:ADC524116 AMY524110:AMY524116 AWU524110:AWU524116 BGQ524110:BGQ524116 BQM524110:BQM524116 CAI524110:CAI524116 CKE524110:CKE524116 CUA524110:CUA524116 DDW524110:DDW524116 DNS524110:DNS524116 DXO524110:DXO524116 EHK524110:EHK524116 ERG524110:ERG524116 FBC524110:FBC524116 FKY524110:FKY524116 FUU524110:FUU524116 GEQ524110:GEQ524116 GOM524110:GOM524116 GYI524110:GYI524116 HIE524110:HIE524116 HSA524110:HSA524116 IBW524110:IBW524116 ILS524110:ILS524116 IVO524110:IVO524116 JFK524110:JFK524116 JPG524110:JPG524116 JZC524110:JZC524116 KIY524110:KIY524116 KSU524110:KSU524116 LCQ524110:LCQ524116 LMM524110:LMM524116 LWI524110:LWI524116 MGE524110:MGE524116 MQA524110:MQA524116 MZW524110:MZW524116 NJS524110:NJS524116 NTO524110:NTO524116 ODK524110:ODK524116 ONG524110:ONG524116 OXC524110:OXC524116 PGY524110:PGY524116 PQU524110:PQU524116 QAQ524110:QAQ524116 QKM524110:QKM524116 QUI524110:QUI524116 REE524110:REE524116 ROA524110:ROA524116 RXW524110:RXW524116 SHS524110:SHS524116 SRO524110:SRO524116 TBK524110:TBK524116 TLG524110:TLG524116 TVC524110:TVC524116 UEY524110:UEY524116 UOU524110:UOU524116 UYQ524110:UYQ524116 VIM524110:VIM524116 VSI524110:VSI524116 WCE524110:WCE524116 WMA524110:WMA524116 WVW524110:WVW524116 O589649:O589655 JK589646:JK589652 TG589646:TG589652 ADC589646:ADC589652 AMY589646:AMY589652 AWU589646:AWU589652 BGQ589646:BGQ589652 BQM589646:BQM589652 CAI589646:CAI589652 CKE589646:CKE589652 CUA589646:CUA589652 DDW589646:DDW589652 DNS589646:DNS589652 DXO589646:DXO589652 EHK589646:EHK589652 ERG589646:ERG589652 FBC589646:FBC589652 FKY589646:FKY589652 FUU589646:FUU589652 GEQ589646:GEQ589652 GOM589646:GOM589652 GYI589646:GYI589652 HIE589646:HIE589652 HSA589646:HSA589652 IBW589646:IBW589652 ILS589646:ILS589652 IVO589646:IVO589652 JFK589646:JFK589652 JPG589646:JPG589652 JZC589646:JZC589652 KIY589646:KIY589652 KSU589646:KSU589652 LCQ589646:LCQ589652 LMM589646:LMM589652 LWI589646:LWI589652 MGE589646:MGE589652 MQA589646:MQA589652 MZW589646:MZW589652 NJS589646:NJS589652 NTO589646:NTO589652 ODK589646:ODK589652 ONG589646:ONG589652 OXC589646:OXC589652 PGY589646:PGY589652 PQU589646:PQU589652 QAQ589646:QAQ589652 QKM589646:QKM589652 QUI589646:QUI589652 REE589646:REE589652 ROA589646:ROA589652 RXW589646:RXW589652 SHS589646:SHS589652 SRO589646:SRO589652 TBK589646:TBK589652 TLG589646:TLG589652 TVC589646:TVC589652 UEY589646:UEY589652 UOU589646:UOU589652 UYQ589646:UYQ589652 VIM589646:VIM589652 VSI589646:VSI589652 WCE589646:WCE589652 WMA589646:WMA589652 WVW589646:WVW589652 O655185:O655191 JK655182:JK655188 TG655182:TG655188 ADC655182:ADC655188 AMY655182:AMY655188 AWU655182:AWU655188 BGQ655182:BGQ655188 BQM655182:BQM655188 CAI655182:CAI655188 CKE655182:CKE655188 CUA655182:CUA655188 DDW655182:DDW655188 DNS655182:DNS655188 DXO655182:DXO655188 EHK655182:EHK655188 ERG655182:ERG655188 FBC655182:FBC655188 FKY655182:FKY655188 FUU655182:FUU655188 GEQ655182:GEQ655188 GOM655182:GOM655188 GYI655182:GYI655188 HIE655182:HIE655188 HSA655182:HSA655188 IBW655182:IBW655188 ILS655182:ILS655188 IVO655182:IVO655188 JFK655182:JFK655188 JPG655182:JPG655188 JZC655182:JZC655188 KIY655182:KIY655188 KSU655182:KSU655188 LCQ655182:LCQ655188 LMM655182:LMM655188 LWI655182:LWI655188 MGE655182:MGE655188 MQA655182:MQA655188 MZW655182:MZW655188 NJS655182:NJS655188 NTO655182:NTO655188 ODK655182:ODK655188 ONG655182:ONG655188 OXC655182:OXC655188 PGY655182:PGY655188 PQU655182:PQU655188 QAQ655182:QAQ655188 QKM655182:QKM655188 QUI655182:QUI655188 REE655182:REE655188 ROA655182:ROA655188 RXW655182:RXW655188 SHS655182:SHS655188 SRO655182:SRO655188 TBK655182:TBK655188 TLG655182:TLG655188 TVC655182:TVC655188 UEY655182:UEY655188 UOU655182:UOU655188 UYQ655182:UYQ655188 VIM655182:VIM655188 VSI655182:VSI655188 WCE655182:WCE655188 WMA655182:WMA655188 WVW655182:WVW655188 O720721:O720727 JK720718:JK720724 TG720718:TG720724 ADC720718:ADC720724 AMY720718:AMY720724 AWU720718:AWU720724 BGQ720718:BGQ720724 BQM720718:BQM720724 CAI720718:CAI720724 CKE720718:CKE720724 CUA720718:CUA720724 DDW720718:DDW720724 DNS720718:DNS720724 DXO720718:DXO720724 EHK720718:EHK720724 ERG720718:ERG720724 FBC720718:FBC720724 FKY720718:FKY720724 FUU720718:FUU720724 GEQ720718:GEQ720724 GOM720718:GOM720724 GYI720718:GYI720724 HIE720718:HIE720724 HSA720718:HSA720724 IBW720718:IBW720724 ILS720718:ILS720724 IVO720718:IVO720724 JFK720718:JFK720724 JPG720718:JPG720724 JZC720718:JZC720724 KIY720718:KIY720724 KSU720718:KSU720724 LCQ720718:LCQ720724 LMM720718:LMM720724 LWI720718:LWI720724 MGE720718:MGE720724 MQA720718:MQA720724 MZW720718:MZW720724 NJS720718:NJS720724 NTO720718:NTO720724 ODK720718:ODK720724 ONG720718:ONG720724 OXC720718:OXC720724 PGY720718:PGY720724 PQU720718:PQU720724 QAQ720718:QAQ720724 QKM720718:QKM720724 QUI720718:QUI720724 REE720718:REE720724 ROA720718:ROA720724 RXW720718:RXW720724 SHS720718:SHS720724 SRO720718:SRO720724 TBK720718:TBK720724 TLG720718:TLG720724 TVC720718:TVC720724 UEY720718:UEY720724 UOU720718:UOU720724 UYQ720718:UYQ720724 VIM720718:VIM720724 VSI720718:VSI720724 WCE720718:WCE720724 WMA720718:WMA720724 WVW720718:WVW720724 O786257:O786263 JK786254:JK786260 TG786254:TG786260 ADC786254:ADC786260 AMY786254:AMY786260 AWU786254:AWU786260 BGQ786254:BGQ786260 BQM786254:BQM786260 CAI786254:CAI786260 CKE786254:CKE786260 CUA786254:CUA786260 DDW786254:DDW786260 DNS786254:DNS786260 DXO786254:DXO786260 EHK786254:EHK786260 ERG786254:ERG786260 FBC786254:FBC786260 FKY786254:FKY786260 FUU786254:FUU786260 GEQ786254:GEQ786260 GOM786254:GOM786260 GYI786254:GYI786260 HIE786254:HIE786260 HSA786254:HSA786260 IBW786254:IBW786260 ILS786254:ILS786260 IVO786254:IVO786260 JFK786254:JFK786260 JPG786254:JPG786260 JZC786254:JZC786260 KIY786254:KIY786260 KSU786254:KSU786260 LCQ786254:LCQ786260 LMM786254:LMM786260 LWI786254:LWI786260 MGE786254:MGE786260 MQA786254:MQA786260 MZW786254:MZW786260 NJS786254:NJS786260 NTO786254:NTO786260 ODK786254:ODK786260 ONG786254:ONG786260 OXC786254:OXC786260 PGY786254:PGY786260 PQU786254:PQU786260 QAQ786254:QAQ786260 QKM786254:QKM786260 QUI786254:QUI786260 REE786254:REE786260 ROA786254:ROA786260 RXW786254:RXW786260 SHS786254:SHS786260 SRO786254:SRO786260 TBK786254:TBK786260 TLG786254:TLG786260 TVC786254:TVC786260 UEY786254:UEY786260 UOU786254:UOU786260 UYQ786254:UYQ786260 VIM786254:VIM786260 VSI786254:VSI786260 WCE786254:WCE786260 WMA786254:WMA786260 WVW786254:WVW786260 O851793:O851799 JK851790:JK851796 TG851790:TG851796 ADC851790:ADC851796 AMY851790:AMY851796 AWU851790:AWU851796 BGQ851790:BGQ851796 BQM851790:BQM851796 CAI851790:CAI851796 CKE851790:CKE851796 CUA851790:CUA851796 DDW851790:DDW851796 DNS851790:DNS851796 DXO851790:DXO851796 EHK851790:EHK851796 ERG851790:ERG851796 FBC851790:FBC851796 FKY851790:FKY851796 FUU851790:FUU851796 GEQ851790:GEQ851796 GOM851790:GOM851796 GYI851790:GYI851796 HIE851790:HIE851796 HSA851790:HSA851796 IBW851790:IBW851796 ILS851790:ILS851796 IVO851790:IVO851796 JFK851790:JFK851796 JPG851790:JPG851796 JZC851790:JZC851796 KIY851790:KIY851796 KSU851790:KSU851796 LCQ851790:LCQ851796 LMM851790:LMM851796 LWI851790:LWI851796 MGE851790:MGE851796 MQA851790:MQA851796 MZW851790:MZW851796 NJS851790:NJS851796 NTO851790:NTO851796 ODK851790:ODK851796 ONG851790:ONG851796 OXC851790:OXC851796 PGY851790:PGY851796 PQU851790:PQU851796 QAQ851790:QAQ851796 QKM851790:QKM851796 QUI851790:QUI851796 REE851790:REE851796 ROA851790:ROA851796 RXW851790:RXW851796 SHS851790:SHS851796 SRO851790:SRO851796 TBK851790:TBK851796 TLG851790:TLG851796 TVC851790:TVC851796 UEY851790:UEY851796 UOU851790:UOU851796 UYQ851790:UYQ851796 VIM851790:VIM851796 VSI851790:VSI851796 WCE851790:WCE851796 WMA851790:WMA851796 WVW851790:WVW851796 O917329:O917335 JK917326:JK917332 TG917326:TG917332 ADC917326:ADC917332 AMY917326:AMY917332 AWU917326:AWU917332 BGQ917326:BGQ917332 BQM917326:BQM917332 CAI917326:CAI917332 CKE917326:CKE917332 CUA917326:CUA917332 DDW917326:DDW917332 DNS917326:DNS917332 DXO917326:DXO917332 EHK917326:EHK917332 ERG917326:ERG917332 FBC917326:FBC917332 FKY917326:FKY917332 FUU917326:FUU917332 GEQ917326:GEQ917332 GOM917326:GOM917332 GYI917326:GYI917332 HIE917326:HIE917332 HSA917326:HSA917332 IBW917326:IBW917332 ILS917326:ILS917332 IVO917326:IVO917332 JFK917326:JFK917332 JPG917326:JPG917332 JZC917326:JZC917332 KIY917326:KIY917332 KSU917326:KSU917332 LCQ917326:LCQ917332 LMM917326:LMM917332 LWI917326:LWI917332 MGE917326:MGE917332 MQA917326:MQA917332 MZW917326:MZW917332 NJS917326:NJS917332 NTO917326:NTO917332 ODK917326:ODK917332 ONG917326:ONG917332 OXC917326:OXC917332 PGY917326:PGY917332 PQU917326:PQU917332 QAQ917326:QAQ917332 QKM917326:QKM917332 QUI917326:QUI917332 REE917326:REE917332 ROA917326:ROA917332 RXW917326:RXW917332 SHS917326:SHS917332 SRO917326:SRO917332 TBK917326:TBK917332 TLG917326:TLG917332 TVC917326:TVC917332 UEY917326:UEY917332 UOU917326:UOU917332 UYQ917326:UYQ917332 VIM917326:VIM917332 VSI917326:VSI917332 WCE917326:WCE917332 WMA917326:WMA917332 WVW917326:WVW917332 O982865:O982871 JK982862:JK982868 TG982862:TG982868 ADC982862:ADC982868 AMY982862:AMY982868 AWU982862:AWU982868 BGQ982862:BGQ982868 BQM982862:BQM982868 CAI982862:CAI982868 CKE982862:CKE982868 CUA982862:CUA982868 DDW982862:DDW982868 DNS982862:DNS982868 DXO982862:DXO982868 EHK982862:EHK982868 ERG982862:ERG982868 FBC982862:FBC982868 FKY982862:FKY982868 FUU982862:FUU982868 GEQ982862:GEQ982868 GOM982862:GOM982868 GYI982862:GYI982868 HIE982862:HIE982868 HSA982862:HSA982868 IBW982862:IBW982868 ILS982862:ILS982868 IVO982862:IVO982868 JFK982862:JFK982868 JPG982862:JPG982868 JZC982862:JZC982868 KIY982862:KIY982868 KSU982862:KSU982868 LCQ982862:LCQ982868 LMM982862:LMM982868 LWI982862:LWI982868 MGE982862:MGE982868 MQA982862:MQA982868 MZW982862:MZW982868 NJS982862:NJS982868 NTO982862:NTO982868 ODK982862:ODK982868 ONG982862:ONG982868 OXC982862:OXC982868 PGY982862:PGY982868 PQU982862:PQU982868 QAQ982862:QAQ982868 QKM982862:QKM982868 QUI982862:QUI982868 REE982862:REE982868 ROA982862:ROA982868 RXW982862:RXW982868 SHS982862:SHS982868 SRO982862:SRO982868 TBK982862:TBK982868 TLG982862:TLG982868 TVC982862:TVC982868 UEY982862:UEY982868 UOU982862:UOU982868 UYQ982862:UYQ982868 VIM982862:VIM982868 VSI982862:VSI982868 WCE982862:WCE982868 WMA982862:WMA982868 WVW982862:WVW982868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356 JK65353 TG65353 ADC65353 AMY65353 AWU65353 BGQ65353 BQM65353 CAI65353 CKE65353 CUA65353 DDW65353 DNS65353 DXO65353 EHK65353 ERG65353 FBC65353 FKY65353 FUU65353 GEQ65353 GOM65353 GYI65353 HIE65353 HSA65353 IBW65353 ILS65353 IVO65353 JFK65353 JPG65353 JZC65353 KIY65353 KSU65353 LCQ65353 LMM65353 LWI65353 MGE65353 MQA65353 MZW65353 NJS65353 NTO65353 ODK65353 ONG65353 OXC65353 PGY65353 PQU65353 QAQ65353 QKM65353 QUI65353 REE65353 ROA65353 RXW65353 SHS65353 SRO65353 TBK65353 TLG65353 TVC65353 UEY65353 UOU65353 UYQ65353 VIM65353 VSI65353 WCE65353 WMA65353 WVW65353 O130892 JK130889 TG130889 ADC130889 AMY130889 AWU130889 BGQ130889 BQM130889 CAI130889 CKE130889 CUA130889 DDW130889 DNS130889 DXO130889 EHK130889 ERG130889 FBC130889 FKY130889 FUU130889 GEQ130889 GOM130889 GYI130889 HIE130889 HSA130889 IBW130889 ILS130889 IVO130889 JFK130889 JPG130889 JZC130889 KIY130889 KSU130889 LCQ130889 LMM130889 LWI130889 MGE130889 MQA130889 MZW130889 NJS130889 NTO130889 ODK130889 ONG130889 OXC130889 PGY130889 PQU130889 QAQ130889 QKM130889 QUI130889 REE130889 ROA130889 RXW130889 SHS130889 SRO130889 TBK130889 TLG130889 TVC130889 UEY130889 UOU130889 UYQ130889 VIM130889 VSI130889 WCE130889 WMA130889 WVW130889 O196428 JK196425 TG196425 ADC196425 AMY196425 AWU196425 BGQ196425 BQM196425 CAI196425 CKE196425 CUA196425 DDW196425 DNS196425 DXO196425 EHK196425 ERG196425 FBC196425 FKY196425 FUU196425 GEQ196425 GOM196425 GYI196425 HIE196425 HSA196425 IBW196425 ILS196425 IVO196425 JFK196425 JPG196425 JZC196425 KIY196425 KSU196425 LCQ196425 LMM196425 LWI196425 MGE196425 MQA196425 MZW196425 NJS196425 NTO196425 ODK196425 ONG196425 OXC196425 PGY196425 PQU196425 QAQ196425 QKM196425 QUI196425 REE196425 ROA196425 RXW196425 SHS196425 SRO196425 TBK196425 TLG196425 TVC196425 UEY196425 UOU196425 UYQ196425 VIM196425 VSI196425 WCE196425 WMA196425 WVW196425 O261964 JK261961 TG261961 ADC261961 AMY261961 AWU261961 BGQ261961 BQM261961 CAI261961 CKE261961 CUA261961 DDW261961 DNS261961 DXO261961 EHK261961 ERG261961 FBC261961 FKY261961 FUU261961 GEQ261961 GOM261961 GYI261961 HIE261961 HSA261961 IBW261961 ILS261961 IVO261961 JFK261961 JPG261961 JZC261961 KIY261961 KSU261961 LCQ261961 LMM261961 LWI261961 MGE261961 MQA261961 MZW261961 NJS261961 NTO261961 ODK261961 ONG261961 OXC261961 PGY261961 PQU261961 QAQ261961 QKM261961 QUI261961 REE261961 ROA261961 RXW261961 SHS261961 SRO261961 TBK261961 TLG261961 TVC261961 UEY261961 UOU261961 UYQ261961 VIM261961 VSI261961 WCE261961 WMA261961 WVW261961 O327500 JK327497 TG327497 ADC327497 AMY327497 AWU327497 BGQ327497 BQM327497 CAI327497 CKE327497 CUA327497 DDW327497 DNS327497 DXO327497 EHK327497 ERG327497 FBC327497 FKY327497 FUU327497 GEQ327497 GOM327497 GYI327497 HIE327497 HSA327497 IBW327497 ILS327497 IVO327497 JFK327497 JPG327497 JZC327497 KIY327497 KSU327497 LCQ327497 LMM327497 LWI327497 MGE327497 MQA327497 MZW327497 NJS327497 NTO327497 ODK327497 ONG327497 OXC327497 PGY327497 PQU327497 QAQ327497 QKM327497 QUI327497 REE327497 ROA327497 RXW327497 SHS327497 SRO327497 TBK327497 TLG327497 TVC327497 UEY327497 UOU327497 UYQ327497 VIM327497 VSI327497 WCE327497 WMA327497 WVW327497 O393036 JK393033 TG393033 ADC393033 AMY393033 AWU393033 BGQ393033 BQM393033 CAI393033 CKE393033 CUA393033 DDW393033 DNS393033 DXO393033 EHK393033 ERG393033 FBC393033 FKY393033 FUU393033 GEQ393033 GOM393033 GYI393033 HIE393033 HSA393033 IBW393033 ILS393033 IVO393033 JFK393033 JPG393033 JZC393033 KIY393033 KSU393033 LCQ393033 LMM393033 LWI393033 MGE393033 MQA393033 MZW393033 NJS393033 NTO393033 ODK393033 ONG393033 OXC393033 PGY393033 PQU393033 QAQ393033 QKM393033 QUI393033 REE393033 ROA393033 RXW393033 SHS393033 SRO393033 TBK393033 TLG393033 TVC393033 UEY393033 UOU393033 UYQ393033 VIM393033 VSI393033 WCE393033 WMA393033 WVW393033 O458572 JK458569 TG458569 ADC458569 AMY458569 AWU458569 BGQ458569 BQM458569 CAI458569 CKE458569 CUA458569 DDW458569 DNS458569 DXO458569 EHK458569 ERG458569 FBC458569 FKY458569 FUU458569 GEQ458569 GOM458569 GYI458569 HIE458569 HSA458569 IBW458569 ILS458569 IVO458569 JFK458569 JPG458569 JZC458569 KIY458569 KSU458569 LCQ458569 LMM458569 LWI458569 MGE458569 MQA458569 MZW458569 NJS458569 NTO458569 ODK458569 ONG458569 OXC458569 PGY458569 PQU458569 QAQ458569 QKM458569 QUI458569 REE458569 ROA458569 RXW458569 SHS458569 SRO458569 TBK458569 TLG458569 TVC458569 UEY458569 UOU458569 UYQ458569 VIM458569 VSI458569 WCE458569 WMA458569 WVW458569 O524108 JK524105 TG524105 ADC524105 AMY524105 AWU524105 BGQ524105 BQM524105 CAI524105 CKE524105 CUA524105 DDW524105 DNS524105 DXO524105 EHK524105 ERG524105 FBC524105 FKY524105 FUU524105 GEQ524105 GOM524105 GYI524105 HIE524105 HSA524105 IBW524105 ILS524105 IVO524105 JFK524105 JPG524105 JZC524105 KIY524105 KSU524105 LCQ524105 LMM524105 LWI524105 MGE524105 MQA524105 MZW524105 NJS524105 NTO524105 ODK524105 ONG524105 OXC524105 PGY524105 PQU524105 QAQ524105 QKM524105 QUI524105 REE524105 ROA524105 RXW524105 SHS524105 SRO524105 TBK524105 TLG524105 TVC524105 UEY524105 UOU524105 UYQ524105 VIM524105 VSI524105 WCE524105 WMA524105 WVW524105 O589644 JK589641 TG589641 ADC589641 AMY589641 AWU589641 BGQ589641 BQM589641 CAI589641 CKE589641 CUA589641 DDW589641 DNS589641 DXO589641 EHK589641 ERG589641 FBC589641 FKY589641 FUU589641 GEQ589641 GOM589641 GYI589641 HIE589641 HSA589641 IBW589641 ILS589641 IVO589641 JFK589641 JPG589641 JZC589641 KIY589641 KSU589641 LCQ589641 LMM589641 LWI589641 MGE589641 MQA589641 MZW589641 NJS589641 NTO589641 ODK589641 ONG589641 OXC589641 PGY589641 PQU589641 QAQ589641 QKM589641 QUI589641 REE589641 ROA589641 RXW589641 SHS589641 SRO589641 TBK589641 TLG589641 TVC589641 UEY589641 UOU589641 UYQ589641 VIM589641 VSI589641 WCE589641 WMA589641 WVW589641 O655180 JK655177 TG655177 ADC655177 AMY655177 AWU655177 BGQ655177 BQM655177 CAI655177 CKE655177 CUA655177 DDW655177 DNS655177 DXO655177 EHK655177 ERG655177 FBC655177 FKY655177 FUU655177 GEQ655177 GOM655177 GYI655177 HIE655177 HSA655177 IBW655177 ILS655177 IVO655177 JFK655177 JPG655177 JZC655177 KIY655177 KSU655177 LCQ655177 LMM655177 LWI655177 MGE655177 MQA655177 MZW655177 NJS655177 NTO655177 ODK655177 ONG655177 OXC655177 PGY655177 PQU655177 QAQ655177 QKM655177 QUI655177 REE655177 ROA655177 RXW655177 SHS655177 SRO655177 TBK655177 TLG655177 TVC655177 UEY655177 UOU655177 UYQ655177 VIM655177 VSI655177 WCE655177 WMA655177 WVW655177 O720716 JK720713 TG720713 ADC720713 AMY720713 AWU720713 BGQ720713 BQM720713 CAI720713 CKE720713 CUA720713 DDW720713 DNS720713 DXO720713 EHK720713 ERG720713 FBC720713 FKY720713 FUU720713 GEQ720713 GOM720713 GYI720713 HIE720713 HSA720713 IBW720713 ILS720713 IVO720713 JFK720713 JPG720713 JZC720713 KIY720713 KSU720713 LCQ720713 LMM720713 LWI720713 MGE720713 MQA720713 MZW720713 NJS720713 NTO720713 ODK720713 ONG720713 OXC720713 PGY720713 PQU720713 QAQ720713 QKM720713 QUI720713 REE720713 ROA720713 RXW720713 SHS720713 SRO720713 TBK720713 TLG720713 TVC720713 UEY720713 UOU720713 UYQ720713 VIM720713 VSI720713 WCE720713 WMA720713 WVW720713 O786252 JK786249 TG786249 ADC786249 AMY786249 AWU786249 BGQ786249 BQM786249 CAI786249 CKE786249 CUA786249 DDW786249 DNS786249 DXO786249 EHK786249 ERG786249 FBC786249 FKY786249 FUU786249 GEQ786249 GOM786249 GYI786249 HIE786249 HSA786249 IBW786249 ILS786249 IVO786249 JFK786249 JPG786249 JZC786249 KIY786249 KSU786249 LCQ786249 LMM786249 LWI786249 MGE786249 MQA786249 MZW786249 NJS786249 NTO786249 ODK786249 ONG786249 OXC786249 PGY786249 PQU786249 QAQ786249 QKM786249 QUI786249 REE786249 ROA786249 RXW786249 SHS786249 SRO786249 TBK786249 TLG786249 TVC786249 UEY786249 UOU786249 UYQ786249 VIM786249 VSI786249 WCE786249 WMA786249 WVW786249 O851788 JK851785 TG851785 ADC851785 AMY851785 AWU851785 BGQ851785 BQM851785 CAI851785 CKE851785 CUA851785 DDW851785 DNS851785 DXO851785 EHK851785 ERG851785 FBC851785 FKY851785 FUU851785 GEQ851785 GOM851785 GYI851785 HIE851785 HSA851785 IBW851785 ILS851785 IVO851785 JFK851785 JPG851785 JZC851785 KIY851785 KSU851785 LCQ851785 LMM851785 LWI851785 MGE851785 MQA851785 MZW851785 NJS851785 NTO851785 ODK851785 ONG851785 OXC851785 PGY851785 PQU851785 QAQ851785 QKM851785 QUI851785 REE851785 ROA851785 RXW851785 SHS851785 SRO851785 TBK851785 TLG851785 TVC851785 UEY851785 UOU851785 UYQ851785 VIM851785 VSI851785 WCE851785 WMA851785 WVW851785 O917324 JK917321 TG917321 ADC917321 AMY917321 AWU917321 BGQ917321 BQM917321 CAI917321 CKE917321 CUA917321 DDW917321 DNS917321 DXO917321 EHK917321 ERG917321 FBC917321 FKY917321 FUU917321 GEQ917321 GOM917321 GYI917321 HIE917321 HSA917321 IBW917321 ILS917321 IVO917321 JFK917321 JPG917321 JZC917321 KIY917321 KSU917321 LCQ917321 LMM917321 LWI917321 MGE917321 MQA917321 MZW917321 NJS917321 NTO917321 ODK917321 ONG917321 OXC917321 PGY917321 PQU917321 QAQ917321 QKM917321 QUI917321 REE917321 ROA917321 RXW917321 SHS917321 SRO917321 TBK917321 TLG917321 TVC917321 UEY917321 UOU917321 UYQ917321 VIM917321 VSI917321 WCE917321 WMA917321 WVW917321 O982860 JK982857 TG982857 ADC982857 AMY982857 AWU982857 BGQ982857 BQM982857 CAI982857 CKE982857 CUA982857 DDW982857 DNS982857 DXO982857 EHK982857 ERG982857 FBC982857 FKY982857 FUU982857 GEQ982857 GOM982857 GYI982857 HIE982857 HSA982857 IBW982857 ILS982857 IVO982857 JFK982857 JPG982857 JZC982857 KIY982857 KSU982857 LCQ982857 LMM982857 LWI982857 MGE982857 MQA982857 MZW982857 NJS982857 NTO982857 ODK982857 ONG982857 OXC982857 PGY982857 PQU982857 QAQ982857 QKM982857 QUI982857 REE982857 ROA982857 RXW982857 SHS982857 SRO982857 TBK982857 TLG982857 TVC982857 UEY982857 UOU982857 UYQ982857 VIM982857 VSI982857 WCE982857 WMA982857 WVW982857 O65370 JK65367 TG65367 ADC65367 AMY65367 AWU65367 BGQ65367 BQM65367 CAI65367 CKE65367 CUA65367 DDW65367 DNS65367 DXO65367 EHK65367 ERG65367 FBC65367 FKY65367 FUU65367 GEQ65367 GOM65367 GYI65367 HIE65367 HSA65367 IBW65367 ILS65367 IVO65367 JFK65367 JPG65367 JZC65367 KIY65367 KSU65367 LCQ65367 LMM65367 LWI65367 MGE65367 MQA65367 MZW65367 NJS65367 NTO65367 ODK65367 ONG65367 OXC65367 PGY65367 PQU65367 QAQ65367 QKM65367 QUI65367 REE65367 ROA65367 RXW65367 SHS65367 SRO65367 TBK65367 TLG65367 TVC65367 UEY65367 UOU65367 UYQ65367 VIM65367 VSI65367 WCE65367 WMA65367 WVW65367 O130906 JK130903 TG130903 ADC130903 AMY130903 AWU130903 BGQ130903 BQM130903 CAI130903 CKE130903 CUA130903 DDW130903 DNS130903 DXO130903 EHK130903 ERG130903 FBC130903 FKY130903 FUU130903 GEQ130903 GOM130903 GYI130903 HIE130903 HSA130903 IBW130903 ILS130903 IVO130903 JFK130903 JPG130903 JZC130903 KIY130903 KSU130903 LCQ130903 LMM130903 LWI130903 MGE130903 MQA130903 MZW130903 NJS130903 NTO130903 ODK130903 ONG130903 OXC130903 PGY130903 PQU130903 QAQ130903 QKM130903 QUI130903 REE130903 ROA130903 RXW130903 SHS130903 SRO130903 TBK130903 TLG130903 TVC130903 UEY130903 UOU130903 UYQ130903 VIM130903 VSI130903 WCE130903 WMA130903 WVW130903 O196442 JK196439 TG196439 ADC196439 AMY196439 AWU196439 BGQ196439 BQM196439 CAI196439 CKE196439 CUA196439 DDW196439 DNS196439 DXO196439 EHK196439 ERG196439 FBC196439 FKY196439 FUU196439 GEQ196439 GOM196439 GYI196439 HIE196439 HSA196439 IBW196439 ILS196439 IVO196439 JFK196439 JPG196439 JZC196439 KIY196439 KSU196439 LCQ196439 LMM196439 LWI196439 MGE196439 MQA196439 MZW196439 NJS196439 NTO196439 ODK196439 ONG196439 OXC196439 PGY196439 PQU196439 QAQ196439 QKM196439 QUI196439 REE196439 ROA196439 RXW196439 SHS196439 SRO196439 TBK196439 TLG196439 TVC196439 UEY196439 UOU196439 UYQ196439 VIM196439 VSI196439 WCE196439 WMA196439 WVW196439 O261978 JK261975 TG261975 ADC261975 AMY261975 AWU261975 BGQ261975 BQM261975 CAI261975 CKE261975 CUA261975 DDW261975 DNS261975 DXO261975 EHK261975 ERG261975 FBC261975 FKY261975 FUU261975 GEQ261975 GOM261975 GYI261975 HIE261975 HSA261975 IBW261975 ILS261975 IVO261975 JFK261975 JPG261975 JZC261975 KIY261975 KSU261975 LCQ261975 LMM261975 LWI261975 MGE261975 MQA261975 MZW261975 NJS261975 NTO261975 ODK261975 ONG261975 OXC261975 PGY261975 PQU261975 QAQ261975 QKM261975 QUI261975 REE261975 ROA261975 RXW261975 SHS261975 SRO261975 TBK261975 TLG261975 TVC261975 UEY261975 UOU261975 UYQ261975 VIM261975 VSI261975 WCE261975 WMA261975 WVW261975 O327514 JK327511 TG327511 ADC327511 AMY327511 AWU327511 BGQ327511 BQM327511 CAI327511 CKE327511 CUA327511 DDW327511 DNS327511 DXO327511 EHK327511 ERG327511 FBC327511 FKY327511 FUU327511 GEQ327511 GOM327511 GYI327511 HIE327511 HSA327511 IBW327511 ILS327511 IVO327511 JFK327511 JPG327511 JZC327511 KIY327511 KSU327511 LCQ327511 LMM327511 LWI327511 MGE327511 MQA327511 MZW327511 NJS327511 NTO327511 ODK327511 ONG327511 OXC327511 PGY327511 PQU327511 QAQ327511 QKM327511 QUI327511 REE327511 ROA327511 RXW327511 SHS327511 SRO327511 TBK327511 TLG327511 TVC327511 UEY327511 UOU327511 UYQ327511 VIM327511 VSI327511 WCE327511 WMA327511 WVW327511 O393050 JK393047 TG393047 ADC393047 AMY393047 AWU393047 BGQ393047 BQM393047 CAI393047 CKE393047 CUA393047 DDW393047 DNS393047 DXO393047 EHK393047 ERG393047 FBC393047 FKY393047 FUU393047 GEQ393047 GOM393047 GYI393047 HIE393047 HSA393047 IBW393047 ILS393047 IVO393047 JFK393047 JPG393047 JZC393047 KIY393047 KSU393047 LCQ393047 LMM393047 LWI393047 MGE393047 MQA393047 MZW393047 NJS393047 NTO393047 ODK393047 ONG393047 OXC393047 PGY393047 PQU393047 QAQ393047 QKM393047 QUI393047 REE393047 ROA393047 RXW393047 SHS393047 SRO393047 TBK393047 TLG393047 TVC393047 UEY393047 UOU393047 UYQ393047 VIM393047 VSI393047 WCE393047 WMA393047 WVW393047 O458586 JK458583 TG458583 ADC458583 AMY458583 AWU458583 BGQ458583 BQM458583 CAI458583 CKE458583 CUA458583 DDW458583 DNS458583 DXO458583 EHK458583 ERG458583 FBC458583 FKY458583 FUU458583 GEQ458583 GOM458583 GYI458583 HIE458583 HSA458583 IBW458583 ILS458583 IVO458583 JFK458583 JPG458583 JZC458583 KIY458583 KSU458583 LCQ458583 LMM458583 LWI458583 MGE458583 MQA458583 MZW458583 NJS458583 NTO458583 ODK458583 ONG458583 OXC458583 PGY458583 PQU458583 QAQ458583 QKM458583 QUI458583 REE458583 ROA458583 RXW458583 SHS458583 SRO458583 TBK458583 TLG458583 TVC458583 UEY458583 UOU458583 UYQ458583 VIM458583 VSI458583 WCE458583 WMA458583 WVW458583 O524122 JK524119 TG524119 ADC524119 AMY524119 AWU524119 BGQ524119 BQM524119 CAI524119 CKE524119 CUA524119 DDW524119 DNS524119 DXO524119 EHK524119 ERG524119 FBC524119 FKY524119 FUU524119 GEQ524119 GOM524119 GYI524119 HIE524119 HSA524119 IBW524119 ILS524119 IVO524119 JFK524119 JPG524119 JZC524119 KIY524119 KSU524119 LCQ524119 LMM524119 LWI524119 MGE524119 MQA524119 MZW524119 NJS524119 NTO524119 ODK524119 ONG524119 OXC524119 PGY524119 PQU524119 QAQ524119 QKM524119 QUI524119 REE524119 ROA524119 RXW524119 SHS524119 SRO524119 TBK524119 TLG524119 TVC524119 UEY524119 UOU524119 UYQ524119 VIM524119 VSI524119 WCE524119 WMA524119 WVW524119 O589658 JK589655 TG589655 ADC589655 AMY589655 AWU589655 BGQ589655 BQM589655 CAI589655 CKE589655 CUA589655 DDW589655 DNS589655 DXO589655 EHK589655 ERG589655 FBC589655 FKY589655 FUU589655 GEQ589655 GOM589655 GYI589655 HIE589655 HSA589655 IBW589655 ILS589655 IVO589655 JFK589655 JPG589655 JZC589655 KIY589655 KSU589655 LCQ589655 LMM589655 LWI589655 MGE589655 MQA589655 MZW589655 NJS589655 NTO589655 ODK589655 ONG589655 OXC589655 PGY589655 PQU589655 QAQ589655 QKM589655 QUI589655 REE589655 ROA589655 RXW589655 SHS589655 SRO589655 TBK589655 TLG589655 TVC589655 UEY589655 UOU589655 UYQ589655 VIM589655 VSI589655 WCE589655 WMA589655 WVW589655 O655194 JK655191 TG655191 ADC655191 AMY655191 AWU655191 BGQ655191 BQM655191 CAI655191 CKE655191 CUA655191 DDW655191 DNS655191 DXO655191 EHK655191 ERG655191 FBC655191 FKY655191 FUU655191 GEQ655191 GOM655191 GYI655191 HIE655191 HSA655191 IBW655191 ILS655191 IVO655191 JFK655191 JPG655191 JZC655191 KIY655191 KSU655191 LCQ655191 LMM655191 LWI655191 MGE655191 MQA655191 MZW655191 NJS655191 NTO655191 ODK655191 ONG655191 OXC655191 PGY655191 PQU655191 QAQ655191 QKM655191 QUI655191 REE655191 ROA655191 RXW655191 SHS655191 SRO655191 TBK655191 TLG655191 TVC655191 UEY655191 UOU655191 UYQ655191 VIM655191 VSI655191 WCE655191 WMA655191 WVW655191 O720730 JK720727 TG720727 ADC720727 AMY720727 AWU720727 BGQ720727 BQM720727 CAI720727 CKE720727 CUA720727 DDW720727 DNS720727 DXO720727 EHK720727 ERG720727 FBC720727 FKY720727 FUU720727 GEQ720727 GOM720727 GYI720727 HIE720727 HSA720727 IBW720727 ILS720727 IVO720727 JFK720727 JPG720727 JZC720727 KIY720727 KSU720727 LCQ720727 LMM720727 LWI720727 MGE720727 MQA720727 MZW720727 NJS720727 NTO720727 ODK720727 ONG720727 OXC720727 PGY720727 PQU720727 QAQ720727 QKM720727 QUI720727 REE720727 ROA720727 RXW720727 SHS720727 SRO720727 TBK720727 TLG720727 TVC720727 UEY720727 UOU720727 UYQ720727 VIM720727 VSI720727 WCE720727 WMA720727 WVW720727 O786266 JK786263 TG786263 ADC786263 AMY786263 AWU786263 BGQ786263 BQM786263 CAI786263 CKE786263 CUA786263 DDW786263 DNS786263 DXO786263 EHK786263 ERG786263 FBC786263 FKY786263 FUU786263 GEQ786263 GOM786263 GYI786263 HIE786263 HSA786263 IBW786263 ILS786263 IVO786263 JFK786263 JPG786263 JZC786263 KIY786263 KSU786263 LCQ786263 LMM786263 LWI786263 MGE786263 MQA786263 MZW786263 NJS786263 NTO786263 ODK786263 ONG786263 OXC786263 PGY786263 PQU786263 QAQ786263 QKM786263 QUI786263 REE786263 ROA786263 RXW786263 SHS786263 SRO786263 TBK786263 TLG786263 TVC786263 UEY786263 UOU786263 UYQ786263 VIM786263 VSI786263 WCE786263 WMA786263 WVW786263 O851802 JK851799 TG851799 ADC851799 AMY851799 AWU851799 BGQ851799 BQM851799 CAI851799 CKE851799 CUA851799 DDW851799 DNS851799 DXO851799 EHK851799 ERG851799 FBC851799 FKY851799 FUU851799 GEQ851799 GOM851799 GYI851799 HIE851799 HSA851799 IBW851799 ILS851799 IVO851799 JFK851799 JPG851799 JZC851799 KIY851799 KSU851799 LCQ851799 LMM851799 LWI851799 MGE851799 MQA851799 MZW851799 NJS851799 NTO851799 ODK851799 ONG851799 OXC851799 PGY851799 PQU851799 QAQ851799 QKM851799 QUI851799 REE851799 ROA851799 RXW851799 SHS851799 SRO851799 TBK851799 TLG851799 TVC851799 UEY851799 UOU851799 UYQ851799 VIM851799 VSI851799 WCE851799 WMA851799 WVW851799 O917338 JK917335 TG917335 ADC917335 AMY917335 AWU917335 BGQ917335 BQM917335 CAI917335 CKE917335 CUA917335 DDW917335 DNS917335 DXO917335 EHK917335 ERG917335 FBC917335 FKY917335 FUU917335 GEQ917335 GOM917335 GYI917335 HIE917335 HSA917335 IBW917335 ILS917335 IVO917335 JFK917335 JPG917335 JZC917335 KIY917335 KSU917335 LCQ917335 LMM917335 LWI917335 MGE917335 MQA917335 MZW917335 NJS917335 NTO917335 ODK917335 ONG917335 OXC917335 PGY917335 PQU917335 QAQ917335 QKM917335 QUI917335 REE917335 ROA917335 RXW917335 SHS917335 SRO917335 TBK917335 TLG917335 TVC917335 UEY917335 UOU917335 UYQ917335 VIM917335 VSI917335 WCE917335 WMA917335 WVW917335 O982874 JK982871 TG982871 ADC982871 AMY982871 AWU982871 BGQ982871 BQM982871 CAI982871 CKE982871 CUA982871 DDW982871 DNS982871 DXO982871 EHK982871 ERG982871 FBC982871 FKY982871 FUU982871 GEQ982871 GOM982871 GYI982871 HIE982871 HSA982871 IBW982871 ILS982871 IVO982871 JFK982871 JPG982871 JZC982871 KIY982871 KSU982871 LCQ982871 LMM982871 LWI982871 MGE982871 MQA982871 MZW982871 NJS982871 NTO982871 ODK982871 ONG982871 OXC982871 PGY982871 PQU982871 QAQ982871 QKM982871 QUI982871 REE982871 ROA982871 RXW982871 SHS982871 SRO982871 TBK982871 TLG982871 TVC982871 UEY982871 UOU982871 UYQ982871 VIM982871 VSI982871 WCE982871 WMA982871 WVW982871 O65373:O65377 JK65370:JK65374 TG65370:TG65374 ADC65370:ADC65374 AMY65370:AMY65374 AWU65370:AWU65374 BGQ65370:BGQ65374 BQM65370:BQM65374 CAI65370:CAI65374 CKE65370:CKE65374 CUA65370:CUA65374 DDW65370:DDW65374 DNS65370:DNS65374 DXO65370:DXO65374 EHK65370:EHK65374 ERG65370:ERG65374 FBC65370:FBC65374 FKY65370:FKY65374 FUU65370:FUU65374 GEQ65370:GEQ65374 GOM65370:GOM65374 GYI65370:GYI65374 HIE65370:HIE65374 HSA65370:HSA65374 IBW65370:IBW65374 ILS65370:ILS65374 IVO65370:IVO65374 JFK65370:JFK65374 JPG65370:JPG65374 JZC65370:JZC65374 KIY65370:KIY65374 KSU65370:KSU65374 LCQ65370:LCQ65374 LMM65370:LMM65374 LWI65370:LWI65374 MGE65370:MGE65374 MQA65370:MQA65374 MZW65370:MZW65374 NJS65370:NJS65374 NTO65370:NTO65374 ODK65370:ODK65374 ONG65370:ONG65374 OXC65370:OXC65374 PGY65370:PGY65374 PQU65370:PQU65374 QAQ65370:QAQ65374 QKM65370:QKM65374 QUI65370:QUI65374 REE65370:REE65374 ROA65370:ROA65374 RXW65370:RXW65374 SHS65370:SHS65374 SRO65370:SRO65374 TBK65370:TBK65374 TLG65370:TLG65374 TVC65370:TVC65374 UEY65370:UEY65374 UOU65370:UOU65374 UYQ65370:UYQ65374 VIM65370:VIM65374 VSI65370:VSI65374 WCE65370:WCE65374 WMA65370:WMA65374 WVW65370:WVW65374 O130909:O130913 JK130906:JK130910 TG130906:TG130910 ADC130906:ADC130910 AMY130906:AMY130910 AWU130906:AWU130910 BGQ130906:BGQ130910 BQM130906:BQM130910 CAI130906:CAI130910 CKE130906:CKE130910 CUA130906:CUA130910 DDW130906:DDW130910 DNS130906:DNS130910 DXO130906:DXO130910 EHK130906:EHK130910 ERG130906:ERG130910 FBC130906:FBC130910 FKY130906:FKY130910 FUU130906:FUU130910 GEQ130906:GEQ130910 GOM130906:GOM130910 GYI130906:GYI130910 HIE130906:HIE130910 HSA130906:HSA130910 IBW130906:IBW130910 ILS130906:ILS130910 IVO130906:IVO130910 JFK130906:JFK130910 JPG130906:JPG130910 JZC130906:JZC130910 KIY130906:KIY130910 KSU130906:KSU130910 LCQ130906:LCQ130910 LMM130906:LMM130910 LWI130906:LWI130910 MGE130906:MGE130910 MQA130906:MQA130910 MZW130906:MZW130910 NJS130906:NJS130910 NTO130906:NTO130910 ODK130906:ODK130910 ONG130906:ONG130910 OXC130906:OXC130910 PGY130906:PGY130910 PQU130906:PQU130910 QAQ130906:QAQ130910 QKM130906:QKM130910 QUI130906:QUI130910 REE130906:REE130910 ROA130906:ROA130910 RXW130906:RXW130910 SHS130906:SHS130910 SRO130906:SRO130910 TBK130906:TBK130910 TLG130906:TLG130910 TVC130906:TVC130910 UEY130906:UEY130910 UOU130906:UOU130910 UYQ130906:UYQ130910 VIM130906:VIM130910 VSI130906:VSI130910 WCE130906:WCE130910 WMA130906:WMA130910 WVW130906:WVW130910 O196445:O196449 JK196442:JK196446 TG196442:TG196446 ADC196442:ADC196446 AMY196442:AMY196446 AWU196442:AWU196446 BGQ196442:BGQ196446 BQM196442:BQM196446 CAI196442:CAI196446 CKE196442:CKE196446 CUA196442:CUA196446 DDW196442:DDW196446 DNS196442:DNS196446 DXO196442:DXO196446 EHK196442:EHK196446 ERG196442:ERG196446 FBC196442:FBC196446 FKY196442:FKY196446 FUU196442:FUU196446 GEQ196442:GEQ196446 GOM196442:GOM196446 GYI196442:GYI196446 HIE196442:HIE196446 HSA196442:HSA196446 IBW196442:IBW196446 ILS196442:ILS196446 IVO196442:IVO196446 JFK196442:JFK196446 JPG196442:JPG196446 JZC196442:JZC196446 KIY196442:KIY196446 KSU196442:KSU196446 LCQ196442:LCQ196446 LMM196442:LMM196446 LWI196442:LWI196446 MGE196442:MGE196446 MQA196442:MQA196446 MZW196442:MZW196446 NJS196442:NJS196446 NTO196442:NTO196446 ODK196442:ODK196446 ONG196442:ONG196446 OXC196442:OXC196446 PGY196442:PGY196446 PQU196442:PQU196446 QAQ196442:QAQ196446 QKM196442:QKM196446 QUI196442:QUI196446 REE196442:REE196446 ROA196442:ROA196446 RXW196442:RXW196446 SHS196442:SHS196446 SRO196442:SRO196446 TBK196442:TBK196446 TLG196442:TLG196446 TVC196442:TVC196446 UEY196442:UEY196446 UOU196442:UOU196446 UYQ196442:UYQ196446 VIM196442:VIM196446 VSI196442:VSI196446 WCE196442:WCE196446 WMA196442:WMA196446 WVW196442:WVW196446 O261981:O261985 JK261978:JK261982 TG261978:TG261982 ADC261978:ADC261982 AMY261978:AMY261982 AWU261978:AWU261982 BGQ261978:BGQ261982 BQM261978:BQM261982 CAI261978:CAI261982 CKE261978:CKE261982 CUA261978:CUA261982 DDW261978:DDW261982 DNS261978:DNS261982 DXO261978:DXO261982 EHK261978:EHK261982 ERG261978:ERG261982 FBC261978:FBC261982 FKY261978:FKY261982 FUU261978:FUU261982 GEQ261978:GEQ261982 GOM261978:GOM261982 GYI261978:GYI261982 HIE261978:HIE261982 HSA261978:HSA261982 IBW261978:IBW261982 ILS261978:ILS261982 IVO261978:IVO261982 JFK261978:JFK261982 JPG261978:JPG261982 JZC261978:JZC261982 KIY261978:KIY261982 KSU261978:KSU261982 LCQ261978:LCQ261982 LMM261978:LMM261982 LWI261978:LWI261982 MGE261978:MGE261982 MQA261978:MQA261982 MZW261978:MZW261982 NJS261978:NJS261982 NTO261978:NTO261982 ODK261978:ODK261982 ONG261978:ONG261982 OXC261978:OXC261982 PGY261978:PGY261982 PQU261978:PQU261982 QAQ261978:QAQ261982 QKM261978:QKM261982 QUI261978:QUI261982 REE261978:REE261982 ROA261978:ROA261982 RXW261978:RXW261982 SHS261978:SHS261982 SRO261978:SRO261982 TBK261978:TBK261982 TLG261978:TLG261982 TVC261978:TVC261982 UEY261978:UEY261982 UOU261978:UOU261982 UYQ261978:UYQ261982 VIM261978:VIM261982 VSI261978:VSI261982 WCE261978:WCE261982 WMA261978:WMA261982 WVW261978:WVW261982 O327517:O327521 JK327514:JK327518 TG327514:TG327518 ADC327514:ADC327518 AMY327514:AMY327518 AWU327514:AWU327518 BGQ327514:BGQ327518 BQM327514:BQM327518 CAI327514:CAI327518 CKE327514:CKE327518 CUA327514:CUA327518 DDW327514:DDW327518 DNS327514:DNS327518 DXO327514:DXO327518 EHK327514:EHK327518 ERG327514:ERG327518 FBC327514:FBC327518 FKY327514:FKY327518 FUU327514:FUU327518 GEQ327514:GEQ327518 GOM327514:GOM327518 GYI327514:GYI327518 HIE327514:HIE327518 HSA327514:HSA327518 IBW327514:IBW327518 ILS327514:ILS327518 IVO327514:IVO327518 JFK327514:JFK327518 JPG327514:JPG327518 JZC327514:JZC327518 KIY327514:KIY327518 KSU327514:KSU327518 LCQ327514:LCQ327518 LMM327514:LMM327518 LWI327514:LWI327518 MGE327514:MGE327518 MQA327514:MQA327518 MZW327514:MZW327518 NJS327514:NJS327518 NTO327514:NTO327518 ODK327514:ODK327518 ONG327514:ONG327518 OXC327514:OXC327518 PGY327514:PGY327518 PQU327514:PQU327518 QAQ327514:QAQ327518 QKM327514:QKM327518 QUI327514:QUI327518 REE327514:REE327518 ROA327514:ROA327518 RXW327514:RXW327518 SHS327514:SHS327518 SRO327514:SRO327518 TBK327514:TBK327518 TLG327514:TLG327518 TVC327514:TVC327518 UEY327514:UEY327518 UOU327514:UOU327518 UYQ327514:UYQ327518 VIM327514:VIM327518 VSI327514:VSI327518 WCE327514:WCE327518 WMA327514:WMA327518 WVW327514:WVW327518 O393053:O393057 JK393050:JK393054 TG393050:TG393054 ADC393050:ADC393054 AMY393050:AMY393054 AWU393050:AWU393054 BGQ393050:BGQ393054 BQM393050:BQM393054 CAI393050:CAI393054 CKE393050:CKE393054 CUA393050:CUA393054 DDW393050:DDW393054 DNS393050:DNS393054 DXO393050:DXO393054 EHK393050:EHK393054 ERG393050:ERG393054 FBC393050:FBC393054 FKY393050:FKY393054 FUU393050:FUU393054 GEQ393050:GEQ393054 GOM393050:GOM393054 GYI393050:GYI393054 HIE393050:HIE393054 HSA393050:HSA393054 IBW393050:IBW393054 ILS393050:ILS393054 IVO393050:IVO393054 JFK393050:JFK393054 JPG393050:JPG393054 JZC393050:JZC393054 KIY393050:KIY393054 KSU393050:KSU393054 LCQ393050:LCQ393054 LMM393050:LMM393054 LWI393050:LWI393054 MGE393050:MGE393054 MQA393050:MQA393054 MZW393050:MZW393054 NJS393050:NJS393054 NTO393050:NTO393054 ODK393050:ODK393054 ONG393050:ONG393054 OXC393050:OXC393054 PGY393050:PGY393054 PQU393050:PQU393054 QAQ393050:QAQ393054 QKM393050:QKM393054 QUI393050:QUI393054 REE393050:REE393054 ROA393050:ROA393054 RXW393050:RXW393054 SHS393050:SHS393054 SRO393050:SRO393054 TBK393050:TBK393054 TLG393050:TLG393054 TVC393050:TVC393054 UEY393050:UEY393054 UOU393050:UOU393054 UYQ393050:UYQ393054 VIM393050:VIM393054 VSI393050:VSI393054 WCE393050:WCE393054 WMA393050:WMA393054 WVW393050:WVW393054 O458589:O458593 JK458586:JK458590 TG458586:TG458590 ADC458586:ADC458590 AMY458586:AMY458590 AWU458586:AWU458590 BGQ458586:BGQ458590 BQM458586:BQM458590 CAI458586:CAI458590 CKE458586:CKE458590 CUA458586:CUA458590 DDW458586:DDW458590 DNS458586:DNS458590 DXO458586:DXO458590 EHK458586:EHK458590 ERG458586:ERG458590 FBC458586:FBC458590 FKY458586:FKY458590 FUU458586:FUU458590 GEQ458586:GEQ458590 GOM458586:GOM458590 GYI458586:GYI458590 HIE458586:HIE458590 HSA458586:HSA458590 IBW458586:IBW458590 ILS458586:ILS458590 IVO458586:IVO458590 JFK458586:JFK458590 JPG458586:JPG458590 JZC458586:JZC458590 KIY458586:KIY458590 KSU458586:KSU458590 LCQ458586:LCQ458590 LMM458586:LMM458590 LWI458586:LWI458590 MGE458586:MGE458590 MQA458586:MQA458590 MZW458586:MZW458590 NJS458586:NJS458590 NTO458586:NTO458590 ODK458586:ODK458590 ONG458586:ONG458590 OXC458586:OXC458590 PGY458586:PGY458590 PQU458586:PQU458590 QAQ458586:QAQ458590 QKM458586:QKM458590 QUI458586:QUI458590 REE458586:REE458590 ROA458586:ROA458590 RXW458586:RXW458590 SHS458586:SHS458590 SRO458586:SRO458590 TBK458586:TBK458590 TLG458586:TLG458590 TVC458586:TVC458590 UEY458586:UEY458590 UOU458586:UOU458590 UYQ458586:UYQ458590 VIM458586:VIM458590 VSI458586:VSI458590 WCE458586:WCE458590 WMA458586:WMA458590 WVW458586:WVW458590 O524125:O524129 JK524122:JK524126 TG524122:TG524126 ADC524122:ADC524126 AMY524122:AMY524126 AWU524122:AWU524126 BGQ524122:BGQ524126 BQM524122:BQM524126 CAI524122:CAI524126 CKE524122:CKE524126 CUA524122:CUA524126 DDW524122:DDW524126 DNS524122:DNS524126 DXO524122:DXO524126 EHK524122:EHK524126 ERG524122:ERG524126 FBC524122:FBC524126 FKY524122:FKY524126 FUU524122:FUU524126 GEQ524122:GEQ524126 GOM524122:GOM524126 GYI524122:GYI524126 HIE524122:HIE524126 HSA524122:HSA524126 IBW524122:IBW524126 ILS524122:ILS524126 IVO524122:IVO524126 JFK524122:JFK524126 JPG524122:JPG524126 JZC524122:JZC524126 KIY524122:KIY524126 KSU524122:KSU524126 LCQ524122:LCQ524126 LMM524122:LMM524126 LWI524122:LWI524126 MGE524122:MGE524126 MQA524122:MQA524126 MZW524122:MZW524126 NJS524122:NJS524126 NTO524122:NTO524126 ODK524122:ODK524126 ONG524122:ONG524126 OXC524122:OXC524126 PGY524122:PGY524126 PQU524122:PQU524126 QAQ524122:QAQ524126 QKM524122:QKM524126 QUI524122:QUI524126 REE524122:REE524126 ROA524122:ROA524126 RXW524122:RXW524126 SHS524122:SHS524126 SRO524122:SRO524126 TBK524122:TBK524126 TLG524122:TLG524126 TVC524122:TVC524126 UEY524122:UEY524126 UOU524122:UOU524126 UYQ524122:UYQ524126 VIM524122:VIM524126 VSI524122:VSI524126 WCE524122:WCE524126 WMA524122:WMA524126 WVW524122:WVW524126 O589661:O589665 JK589658:JK589662 TG589658:TG589662 ADC589658:ADC589662 AMY589658:AMY589662 AWU589658:AWU589662 BGQ589658:BGQ589662 BQM589658:BQM589662 CAI589658:CAI589662 CKE589658:CKE589662 CUA589658:CUA589662 DDW589658:DDW589662 DNS589658:DNS589662 DXO589658:DXO589662 EHK589658:EHK589662 ERG589658:ERG589662 FBC589658:FBC589662 FKY589658:FKY589662 FUU589658:FUU589662 GEQ589658:GEQ589662 GOM589658:GOM589662 GYI589658:GYI589662 HIE589658:HIE589662 HSA589658:HSA589662 IBW589658:IBW589662 ILS589658:ILS589662 IVO589658:IVO589662 JFK589658:JFK589662 JPG589658:JPG589662 JZC589658:JZC589662 KIY589658:KIY589662 KSU589658:KSU589662 LCQ589658:LCQ589662 LMM589658:LMM589662 LWI589658:LWI589662 MGE589658:MGE589662 MQA589658:MQA589662 MZW589658:MZW589662 NJS589658:NJS589662 NTO589658:NTO589662 ODK589658:ODK589662 ONG589658:ONG589662 OXC589658:OXC589662 PGY589658:PGY589662 PQU589658:PQU589662 QAQ589658:QAQ589662 QKM589658:QKM589662 QUI589658:QUI589662 REE589658:REE589662 ROA589658:ROA589662 RXW589658:RXW589662 SHS589658:SHS589662 SRO589658:SRO589662 TBK589658:TBK589662 TLG589658:TLG589662 TVC589658:TVC589662 UEY589658:UEY589662 UOU589658:UOU589662 UYQ589658:UYQ589662 VIM589658:VIM589662 VSI589658:VSI589662 WCE589658:WCE589662 WMA589658:WMA589662 WVW589658:WVW589662 O655197:O655201 JK655194:JK655198 TG655194:TG655198 ADC655194:ADC655198 AMY655194:AMY655198 AWU655194:AWU655198 BGQ655194:BGQ655198 BQM655194:BQM655198 CAI655194:CAI655198 CKE655194:CKE655198 CUA655194:CUA655198 DDW655194:DDW655198 DNS655194:DNS655198 DXO655194:DXO655198 EHK655194:EHK655198 ERG655194:ERG655198 FBC655194:FBC655198 FKY655194:FKY655198 FUU655194:FUU655198 GEQ655194:GEQ655198 GOM655194:GOM655198 GYI655194:GYI655198 HIE655194:HIE655198 HSA655194:HSA655198 IBW655194:IBW655198 ILS655194:ILS655198 IVO655194:IVO655198 JFK655194:JFK655198 JPG655194:JPG655198 JZC655194:JZC655198 KIY655194:KIY655198 KSU655194:KSU655198 LCQ655194:LCQ655198 LMM655194:LMM655198 LWI655194:LWI655198 MGE655194:MGE655198 MQA655194:MQA655198 MZW655194:MZW655198 NJS655194:NJS655198 NTO655194:NTO655198 ODK655194:ODK655198 ONG655194:ONG655198 OXC655194:OXC655198 PGY655194:PGY655198 PQU655194:PQU655198 QAQ655194:QAQ655198 QKM655194:QKM655198 QUI655194:QUI655198 REE655194:REE655198 ROA655194:ROA655198 RXW655194:RXW655198 SHS655194:SHS655198 SRO655194:SRO655198 TBK655194:TBK655198 TLG655194:TLG655198 TVC655194:TVC655198 UEY655194:UEY655198 UOU655194:UOU655198 UYQ655194:UYQ655198 VIM655194:VIM655198 VSI655194:VSI655198 WCE655194:WCE655198 WMA655194:WMA655198 WVW655194:WVW655198 O720733:O720737 JK720730:JK720734 TG720730:TG720734 ADC720730:ADC720734 AMY720730:AMY720734 AWU720730:AWU720734 BGQ720730:BGQ720734 BQM720730:BQM720734 CAI720730:CAI720734 CKE720730:CKE720734 CUA720730:CUA720734 DDW720730:DDW720734 DNS720730:DNS720734 DXO720730:DXO720734 EHK720730:EHK720734 ERG720730:ERG720734 FBC720730:FBC720734 FKY720730:FKY720734 FUU720730:FUU720734 GEQ720730:GEQ720734 GOM720730:GOM720734 GYI720730:GYI720734 HIE720730:HIE720734 HSA720730:HSA720734 IBW720730:IBW720734 ILS720730:ILS720734 IVO720730:IVO720734 JFK720730:JFK720734 JPG720730:JPG720734 JZC720730:JZC720734 KIY720730:KIY720734 KSU720730:KSU720734 LCQ720730:LCQ720734 LMM720730:LMM720734 LWI720730:LWI720734 MGE720730:MGE720734 MQA720730:MQA720734 MZW720730:MZW720734 NJS720730:NJS720734 NTO720730:NTO720734 ODK720730:ODK720734 ONG720730:ONG720734 OXC720730:OXC720734 PGY720730:PGY720734 PQU720730:PQU720734 QAQ720730:QAQ720734 QKM720730:QKM720734 QUI720730:QUI720734 REE720730:REE720734 ROA720730:ROA720734 RXW720730:RXW720734 SHS720730:SHS720734 SRO720730:SRO720734 TBK720730:TBK720734 TLG720730:TLG720734 TVC720730:TVC720734 UEY720730:UEY720734 UOU720730:UOU720734 UYQ720730:UYQ720734 VIM720730:VIM720734 VSI720730:VSI720734 WCE720730:WCE720734 WMA720730:WMA720734 WVW720730:WVW720734 O786269:O786273 JK786266:JK786270 TG786266:TG786270 ADC786266:ADC786270 AMY786266:AMY786270 AWU786266:AWU786270 BGQ786266:BGQ786270 BQM786266:BQM786270 CAI786266:CAI786270 CKE786266:CKE786270 CUA786266:CUA786270 DDW786266:DDW786270 DNS786266:DNS786270 DXO786266:DXO786270 EHK786266:EHK786270 ERG786266:ERG786270 FBC786266:FBC786270 FKY786266:FKY786270 FUU786266:FUU786270 GEQ786266:GEQ786270 GOM786266:GOM786270 GYI786266:GYI786270 HIE786266:HIE786270 HSA786266:HSA786270 IBW786266:IBW786270 ILS786266:ILS786270 IVO786266:IVO786270 JFK786266:JFK786270 JPG786266:JPG786270 JZC786266:JZC786270 KIY786266:KIY786270 KSU786266:KSU786270 LCQ786266:LCQ786270 LMM786266:LMM786270 LWI786266:LWI786270 MGE786266:MGE786270 MQA786266:MQA786270 MZW786266:MZW786270 NJS786266:NJS786270 NTO786266:NTO786270 ODK786266:ODK786270 ONG786266:ONG786270 OXC786266:OXC786270 PGY786266:PGY786270 PQU786266:PQU786270 QAQ786266:QAQ786270 QKM786266:QKM786270 QUI786266:QUI786270 REE786266:REE786270 ROA786266:ROA786270 RXW786266:RXW786270 SHS786266:SHS786270 SRO786266:SRO786270 TBK786266:TBK786270 TLG786266:TLG786270 TVC786266:TVC786270 UEY786266:UEY786270 UOU786266:UOU786270 UYQ786266:UYQ786270 VIM786266:VIM786270 VSI786266:VSI786270 WCE786266:WCE786270 WMA786266:WMA786270 WVW786266:WVW786270 O851805:O851809 JK851802:JK851806 TG851802:TG851806 ADC851802:ADC851806 AMY851802:AMY851806 AWU851802:AWU851806 BGQ851802:BGQ851806 BQM851802:BQM851806 CAI851802:CAI851806 CKE851802:CKE851806 CUA851802:CUA851806 DDW851802:DDW851806 DNS851802:DNS851806 DXO851802:DXO851806 EHK851802:EHK851806 ERG851802:ERG851806 FBC851802:FBC851806 FKY851802:FKY851806 FUU851802:FUU851806 GEQ851802:GEQ851806 GOM851802:GOM851806 GYI851802:GYI851806 HIE851802:HIE851806 HSA851802:HSA851806 IBW851802:IBW851806 ILS851802:ILS851806 IVO851802:IVO851806 JFK851802:JFK851806 JPG851802:JPG851806 JZC851802:JZC851806 KIY851802:KIY851806 KSU851802:KSU851806 LCQ851802:LCQ851806 LMM851802:LMM851806 LWI851802:LWI851806 MGE851802:MGE851806 MQA851802:MQA851806 MZW851802:MZW851806 NJS851802:NJS851806 NTO851802:NTO851806 ODK851802:ODK851806 ONG851802:ONG851806 OXC851802:OXC851806 PGY851802:PGY851806 PQU851802:PQU851806 QAQ851802:QAQ851806 QKM851802:QKM851806 QUI851802:QUI851806 REE851802:REE851806 ROA851802:ROA851806 RXW851802:RXW851806 SHS851802:SHS851806 SRO851802:SRO851806 TBK851802:TBK851806 TLG851802:TLG851806 TVC851802:TVC851806 UEY851802:UEY851806 UOU851802:UOU851806 UYQ851802:UYQ851806 VIM851802:VIM851806 VSI851802:VSI851806 WCE851802:WCE851806 WMA851802:WMA851806 WVW851802:WVW851806 O917341:O917345 JK917338:JK917342 TG917338:TG917342 ADC917338:ADC917342 AMY917338:AMY917342 AWU917338:AWU917342 BGQ917338:BGQ917342 BQM917338:BQM917342 CAI917338:CAI917342 CKE917338:CKE917342 CUA917338:CUA917342 DDW917338:DDW917342 DNS917338:DNS917342 DXO917338:DXO917342 EHK917338:EHK917342 ERG917338:ERG917342 FBC917338:FBC917342 FKY917338:FKY917342 FUU917338:FUU917342 GEQ917338:GEQ917342 GOM917338:GOM917342 GYI917338:GYI917342 HIE917338:HIE917342 HSA917338:HSA917342 IBW917338:IBW917342 ILS917338:ILS917342 IVO917338:IVO917342 JFK917338:JFK917342 JPG917338:JPG917342 JZC917338:JZC917342 KIY917338:KIY917342 KSU917338:KSU917342 LCQ917338:LCQ917342 LMM917338:LMM917342 LWI917338:LWI917342 MGE917338:MGE917342 MQA917338:MQA917342 MZW917338:MZW917342 NJS917338:NJS917342 NTO917338:NTO917342 ODK917338:ODK917342 ONG917338:ONG917342 OXC917338:OXC917342 PGY917338:PGY917342 PQU917338:PQU917342 QAQ917338:QAQ917342 QKM917338:QKM917342 QUI917338:QUI917342 REE917338:REE917342 ROA917338:ROA917342 RXW917338:RXW917342 SHS917338:SHS917342 SRO917338:SRO917342 TBK917338:TBK917342 TLG917338:TLG917342 TVC917338:TVC917342 UEY917338:UEY917342 UOU917338:UOU917342 UYQ917338:UYQ917342 VIM917338:VIM917342 VSI917338:VSI917342 WCE917338:WCE917342 WMA917338:WMA917342 WVW917338:WVW917342 O982877:O982881 JK982874:JK982878 TG982874:TG982878 ADC982874:ADC982878 AMY982874:AMY982878 AWU982874:AWU982878 BGQ982874:BGQ982878 BQM982874:BQM982878 CAI982874:CAI982878 CKE982874:CKE982878 CUA982874:CUA982878 DDW982874:DDW982878 DNS982874:DNS982878 DXO982874:DXO982878 EHK982874:EHK982878 ERG982874:ERG982878 FBC982874:FBC982878 FKY982874:FKY982878 FUU982874:FUU982878 GEQ982874:GEQ982878 GOM982874:GOM982878 GYI982874:GYI982878 HIE982874:HIE982878 HSA982874:HSA982878 IBW982874:IBW982878 ILS982874:ILS982878 IVO982874:IVO982878 JFK982874:JFK982878 JPG982874:JPG982878 JZC982874:JZC982878 KIY982874:KIY982878 KSU982874:KSU982878 LCQ982874:LCQ982878 LMM982874:LMM982878 LWI982874:LWI982878 MGE982874:MGE982878 MQA982874:MQA982878 MZW982874:MZW982878 NJS982874:NJS982878 NTO982874:NTO982878 ODK982874:ODK982878 ONG982874:ONG982878 OXC982874:OXC982878 PGY982874:PGY982878 PQU982874:PQU982878 QAQ982874:QAQ982878 QKM982874:QKM982878 QUI982874:QUI982878 REE982874:REE982878 ROA982874:ROA982878 RXW982874:RXW982878 SHS982874:SHS982878 SRO982874:SRO982878 TBK982874:TBK982878 TLG982874:TLG982878 TVC982874:TVC982878 UEY982874:UEY982878 UOU982874:UOU982878 UYQ982874:UYQ982878 VIM982874:VIM982878 VSI982874:VSI982878 WCE982874:WCE982878 WMA982874:WMA982878 WVW982874:WVW982878" xr:uid="{00000000-0002-0000-3300-000000000000}"/>
  </dataValidations>
  <hyperlinks>
    <hyperlink ref="B3" location="Content!A1" display="Content (Inhaltsverzeichnis)" xr:uid="{00000000-0004-0000-33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4</vt:i4>
      </vt:variant>
    </vt:vector>
  </HeadingPairs>
  <TitlesOfParts>
    <vt:vector size="59" baseType="lpstr">
      <vt:lpstr>Content</vt:lpstr>
      <vt:lpstr>XML-Datafields</vt:lpstr>
      <vt:lpstr>Texte EPIC 26</vt:lpstr>
      <vt:lpstr>Datafields - EPIC 26</vt:lpstr>
      <vt:lpstr>Validation</vt:lpstr>
      <vt:lpstr>Categories</vt:lpstr>
      <vt:lpstr>Risk class.</vt:lpstr>
      <vt:lpstr>Basic data</vt:lpstr>
      <vt:lpstr>Deficits</vt:lpstr>
      <vt:lpstr>Filter - Deficits</vt:lpstr>
      <vt:lpstr>General overview</vt:lpstr>
      <vt:lpstr>General overview-Export</vt:lpstr>
      <vt:lpstr>Overview quest.</vt:lpstr>
      <vt:lpstr>Questionnaire 2015</vt:lpstr>
      <vt:lpstr>Questionnaire 2016</vt:lpstr>
      <vt:lpstr>KB-1a)</vt:lpstr>
      <vt:lpstr>KB-1b) 1</vt:lpstr>
      <vt:lpstr>KB-1b) 2</vt:lpstr>
      <vt:lpstr>KB-1b) 3</vt:lpstr>
      <vt:lpstr>KB-2a)</vt:lpstr>
      <vt:lpstr>KB-2b)</vt:lpstr>
      <vt:lpstr>KB-3a)</vt:lpstr>
      <vt:lpstr>KB-3b)</vt:lpstr>
      <vt:lpstr>KB-3c)</vt:lpstr>
      <vt:lpstr>KB-4</vt:lpstr>
      <vt:lpstr>KB-5</vt:lpstr>
      <vt:lpstr>KB-6</vt:lpstr>
      <vt:lpstr>KB-7</vt:lpstr>
      <vt:lpstr>KB-8 </vt:lpstr>
      <vt:lpstr>KB-9</vt:lpstr>
      <vt:lpstr>KB-10_alt</vt:lpstr>
      <vt:lpstr>KB-10</vt:lpstr>
      <vt:lpstr>KB-11</vt:lpstr>
      <vt:lpstr>KB-12</vt:lpstr>
      <vt:lpstr>KB-13</vt:lpstr>
      <vt:lpstr>KB-14</vt:lpstr>
      <vt:lpstr>KB-15</vt:lpstr>
      <vt:lpstr>KB-17_alt</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Profile</vt:lpstr>
      <vt:lpstr>Filter</vt:lpstr>
      <vt:lpstr>Kaplan-Meier (DFS)</vt:lpstr>
      <vt:lpstr>Kaplan-Meier (OAS)</vt:lpstr>
      <vt:lpstr>Export Movember</vt:lpstr>
      <vt:lpstr>'Basic data'!Druckbereich</vt:lpstr>
      <vt:lpstr>'Export Movember'!Druckbereich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Alisa Lüll</cp:lastModifiedBy>
  <cp:lastPrinted>2019-03-29T06:51:11Z</cp:lastPrinted>
  <dcterms:created xsi:type="dcterms:W3CDTF">2015-02-26T13:08:38Z</dcterms:created>
  <dcterms:modified xsi:type="dcterms:W3CDTF">2019-08-14T08:24:08Z</dcterms:modified>
</cp:coreProperties>
</file>